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255" windowWidth="25350" windowHeight="12075" tabRatio="950"/>
  </bookViews>
  <sheets>
    <sheet name="Contents" sheetId="11" r:id="rId1"/>
    <sheet name="Notes" sheetId="2" r:id="rId2"/>
    <sheet name="All patients (SA3)" sheetId="1" r:id="rId3"/>
    <sheet name="All patients (State)" sheetId="3" r:id="rId4"/>
    <sheet name="All patients (Remoteness x SES)" sheetId="4" r:id="rId5"/>
    <sheet name="All patients(Indigenous status)" sheetId="5" r:id="rId6"/>
    <sheet name="Patient funding status" sheetId="12" r:id="rId7"/>
    <sheet name="Public patients (State)" sheetId="6" r:id="rId8"/>
    <sheet name="Private patients (State)" sheetId="10" r:id="rId9"/>
    <sheet name="All patients(State x procedure)" sheetId="14" r:id="rId10"/>
  </sheets>
  <definedNames>
    <definedName name="_AMO_UniqueIdentifier" hidden="1">"'122a7728-c1f6-48af-85e3-8cc56794e486'"</definedName>
    <definedName name="_xlnm._FilterDatabase" localSheetId="2" hidden="1">'All patients (SA3)'!$A$2:$L$341</definedName>
    <definedName name="_xlnm._FilterDatabase" localSheetId="3" hidden="1">'All patients (State)'!$A$2:$I$15</definedName>
    <definedName name="_xlnm._FilterDatabase" localSheetId="5" hidden="1">'All patients(Indigenous status)'!$A$2:$F$20</definedName>
  </definedNames>
  <calcPr calcId="145621"/>
</workbook>
</file>

<file path=xl/calcChain.xml><?xml version="1.0" encoding="utf-8"?>
<calcChain xmlns="http://schemas.openxmlformats.org/spreadsheetml/2006/main">
  <c r="B13" i="12" l="1"/>
  <c r="C13" i="12" s="1"/>
  <c r="B14" i="12"/>
  <c r="B15" i="12"/>
  <c r="B16" i="12"/>
  <c r="B17" i="12"/>
  <c r="C17" i="12" s="1"/>
  <c r="D17" i="12" s="1"/>
  <c r="B18" i="12"/>
  <c r="B19" i="12"/>
  <c r="B20" i="12"/>
  <c r="C20" i="12" s="1"/>
  <c r="B12" i="12"/>
  <c r="C12" i="12" s="1"/>
  <c r="D12" i="12" s="1"/>
  <c r="D20" i="12" l="1"/>
  <c r="C16" i="12"/>
  <c r="D16" i="12" s="1"/>
  <c r="C19" i="12"/>
  <c r="D19" i="12" s="1"/>
  <c r="C15" i="12"/>
  <c r="D15" i="12" s="1"/>
  <c r="C18" i="12"/>
  <c r="D18" i="12" s="1"/>
  <c r="C14" i="12"/>
  <c r="D14" i="12" s="1"/>
  <c r="D13" i="12"/>
  <c r="B13" i="11"/>
  <c r="B12" i="11"/>
  <c r="B11" i="11"/>
  <c r="B10" i="11"/>
  <c r="B8" i="11"/>
  <c r="B9" i="11"/>
  <c r="B14" i="11"/>
  <c r="B7" i="11"/>
  <c r="B6" i="11"/>
  <c r="C5" i="12" l="1"/>
  <c r="C4" i="12"/>
  <c r="C3" i="12"/>
  <c r="B5" i="12"/>
  <c r="B4" i="12"/>
  <c r="B3" i="12"/>
  <c r="H11" i="3" l="1"/>
  <c r="H10" i="3"/>
  <c r="H8" i="3"/>
  <c r="H7" i="3"/>
  <c r="H6" i="3"/>
  <c r="H5" i="3"/>
  <c r="H4" i="3"/>
  <c r="H3" i="3"/>
</calcChain>
</file>

<file path=xl/sharedStrings.xml><?xml version="1.0" encoding="utf-8"?>
<sst xmlns="http://schemas.openxmlformats.org/spreadsheetml/2006/main" count="2256" uniqueCount="763">
  <si>
    <t>State</t>
  </si>
  <si>
    <t>SA3 code</t>
  </si>
  <si>
    <t>SA3 name</t>
  </si>
  <si>
    <t>Remoteness</t>
  </si>
  <si>
    <t>SES quintile</t>
  </si>
  <si>
    <t>Hospitalisations</t>
  </si>
  <si>
    <t>Crude rate per 100,000</t>
  </si>
  <si>
    <t>Age and sex standardised rate per 100,000</t>
  </si>
  <si>
    <t>Decile of age and sex standardised rate</t>
  </si>
  <si>
    <t>NSW</t>
  </si>
  <si>
    <t>Inner Regional</t>
  </si>
  <si>
    <t>1</t>
  </si>
  <si>
    <t>Major Cities</t>
  </si>
  <si>
    <t>5</t>
  </si>
  <si>
    <t>Outer Regional</t>
  </si>
  <si>
    <t>3+</t>
  </si>
  <si>
    <t>2</t>
  </si>
  <si>
    <t>4</t>
  </si>
  <si>
    <t>3</t>
  </si>
  <si>
    <t>2+</t>
  </si>
  <si>
    <t>4+</t>
  </si>
  <si>
    <t>Vic</t>
  </si>
  <si>
    <t>Qld</t>
  </si>
  <si>
    <t>SA</t>
  </si>
  <si>
    <t>WA</t>
  </si>
  <si>
    <t>Tas</t>
  </si>
  <si>
    <t>NT</t>
  </si>
  <si>
    <t>ACT</t>
  </si>
  <si>
    <t>Other</t>
  </si>
  <si>
    <t>Australia</t>
  </si>
  <si>
    <t>Indigenous status</t>
  </si>
  <si>
    <t>Indigenous</t>
  </si>
  <si>
    <t>Total</t>
  </si>
  <si>
    <t>For further information on remoteness and SES (including correspondences) see:</t>
  </si>
  <si>
    <t>Overview of the Australian Statistical Geography Standard (ASGS)</t>
  </si>
  <si>
    <t>Correspondences for SA1 and IRSD</t>
  </si>
  <si>
    <t>Other Australians</t>
  </si>
  <si>
    <t>10101</t>
  </si>
  <si>
    <t>Goulburn - Yass</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</si>
  <si>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</si>
  <si>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</si>
  <si>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</si>
  <si>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</si>
  <si>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</si>
  <si>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</si>
  <si>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</si>
  <si>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</si>
  <si>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</si>
  <si>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</si>
  <si>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</si>
  <si>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</si>
  <si>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</si>
  <si>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</si>
  <si>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</si>
  <si>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</si>
  <si>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</si>
  <si>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</si>
  <si>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</si>
  <si>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</si>
  <si>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</si>
  <si>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</si>
  <si>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</si>
  <si>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</si>
  <si>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</si>
  <si>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</si>
  <si>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</si>
  <si>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</si>
  <si>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</si>
  <si>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</si>
  <si>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</si>
  <si>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</si>
  <si>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</si>
  <si>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</si>
  <si>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</si>
  <si>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</si>
  <si>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</si>
  <si>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</si>
  <si>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</si>
  <si>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</si>
  <si>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</si>
  <si>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</si>
  <si>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</si>
  <si>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</si>
  <si>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</si>
  <si>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</si>
  <si>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</si>
  <si>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</si>
  <si>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</si>
  <si>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</si>
  <si>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</si>
  <si>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</si>
  <si>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</si>
  <si>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</si>
  <si>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</si>
  <si>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</si>
  <si>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</si>
  <si>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</si>
  <si>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</si>
  <si>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</si>
  <si>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</si>
  <si>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</si>
  <si>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</si>
  <si>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</si>
  <si>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</si>
  <si>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</si>
  <si>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</si>
  <si>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</si>
  <si>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</si>
  <si>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</si>
  <si>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</si>
  <si>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</si>
  <si>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</si>
  <si>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</si>
  <si>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</si>
  <si>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</si>
  <si>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</si>
  <si>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</si>
  <si>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</si>
  <si>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</si>
  <si>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</si>
  <si>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</si>
  <si>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</si>
  <si>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</si>
  <si>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</si>
  <si>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</si>
  <si>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</si>
  <si>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</si>
  <si>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</si>
  <si>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</si>
  <si>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</si>
  <si>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</si>
  <si>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</si>
  <si>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</si>
  <si>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</si>
  <si>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</si>
  <si>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</si>
  <si>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</si>
  <si>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</si>
  <si>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</si>
  <si>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</si>
  <si>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</si>
  <si>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</si>
  <si>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</si>
  <si>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</si>
  <si>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</si>
  <si>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</si>
  <si>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</si>
  <si>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</si>
  <si>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</si>
  <si>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</si>
  <si>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</si>
  <si>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</si>
  <si>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</si>
  <si>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</si>
  <si>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</si>
  <si>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</si>
  <si>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</si>
  <si>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</si>
  <si>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</si>
  <si>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</si>
  <si>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</si>
  <si>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</si>
  <si>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</si>
  <si>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</si>
  <si>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</si>
  <si>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</si>
  <si>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</si>
  <si>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</si>
  <si>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</si>
  <si>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</si>
  <si>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</si>
  <si>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</si>
  <si>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</si>
  <si>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</si>
  <si>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</si>
  <si>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</si>
  <si>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</si>
  <si>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</si>
  <si>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</si>
  <si>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</si>
  <si>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</si>
  <si>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</si>
  <si>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</si>
  <si>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</si>
  <si>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</si>
  <si>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Campbelltown</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</si>
  <si>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</si>
  <si>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</si>
  <si>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</si>
  <si>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</si>
  <si>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</si>
  <si>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</si>
  <si>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</si>
  <si>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</si>
  <si>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</si>
  <si>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</si>
  <si>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</si>
  <si>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</si>
  <si>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</si>
  <si>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</si>
  <si>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</si>
  <si>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</si>
  <si>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</si>
  <si>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</si>
  <si>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</si>
  <si>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</si>
  <si>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</si>
  <si>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</si>
  <si>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</si>
  <si>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</si>
  <si>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</si>
  <si>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</si>
  <si>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</si>
  <si>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</si>
  <si>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</si>
  <si>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</si>
  <si>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</si>
  <si>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</si>
  <si>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</si>
  <si>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</si>
  <si>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</si>
  <si>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</si>
  <si>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</si>
  <si>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</si>
  <si>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</si>
  <si>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</si>
  <si>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</si>
  <si>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</si>
  <si>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</si>
  <si>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</si>
  <si>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</si>
  <si>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</si>
  <si>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</si>
  <si>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</si>
  <si>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</si>
  <si>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</si>
  <si>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</si>
  <si>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</si>
  <si>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</si>
  <si>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</si>
  <si>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</si>
  <si>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</si>
  <si>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</si>
  <si>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</si>
  <si>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</si>
  <si>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</si>
  <si>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</si>
  <si>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</si>
  <si>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</si>
  <si>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</si>
  <si>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</si>
  <si>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</si>
  <si>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</si>
  <si>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</si>
  <si>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</si>
  <si>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</si>
  <si>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</si>
  <si>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</si>
  <si>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</si>
  <si>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</si>
  <si>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</si>
  <si>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</si>
  <si>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</si>
  <si>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</si>
  <si>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</si>
  <si>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</si>
  <si>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</si>
  <si>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</si>
  <si>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</si>
  <si>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</si>
  <si>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</si>
  <si>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</si>
  <si>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</si>
  <si>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</si>
  <si>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</si>
  <si>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</si>
  <si>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</si>
  <si>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</si>
  <si>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</si>
  <si>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</si>
  <si>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</si>
  <si>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</si>
  <si>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</si>
  <si>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</si>
  <si>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</si>
  <si>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</si>
  <si>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</si>
  <si>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</si>
  <si>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</si>
  <si>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</si>
  <si>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</si>
  <si>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</si>
  <si>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</si>
  <si>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</si>
  <si>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</si>
  <si>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</si>
  <si>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</si>
  <si>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</si>
  <si>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</si>
  <si>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</si>
  <si>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</si>
  <si>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</si>
  <si>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</si>
  <si>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</si>
  <si>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</si>
  <si>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</si>
  <si>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</si>
  <si>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</si>
  <si>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</si>
  <si>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</si>
  <si>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</si>
  <si>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</si>
  <si>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</si>
  <si>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</si>
  <si>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</si>
  <si>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</si>
  <si>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</si>
  <si>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</si>
  <si>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</si>
  <si>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</si>
  <si>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</si>
  <si>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</si>
  <si>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</si>
  <si>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</si>
  <si>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</si>
  <si>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</si>
  <si>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</si>
  <si>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</si>
  <si>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</si>
  <si>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</si>
  <si>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</si>
  <si>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</si>
  <si>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</si>
  <si>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</si>
  <si>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</si>
  <si>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</si>
  <si>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</si>
  <si>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</si>
  <si>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</si>
  <si>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</si>
  <si>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</si>
  <si>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</si>
  <si>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</si>
  <si>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</si>
  <si>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</si>
  <si>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</si>
  <si>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</si>
  <si>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</si>
  <si>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21702</t>
  </si>
  <si>
    <t>Warrnambool - Otway Ranges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</si>
  <si>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</si>
  <si>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</si>
  <si>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</si>
  <si>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</si>
  <si>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</si>
  <si>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</si>
  <si>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</si>
  <si>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</si>
  <si>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</si>
  <si>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</si>
  <si>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</si>
  <si>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</si>
  <si>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</si>
  <si>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</si>
  <si>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</si>
  <si>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</si>
  <si>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</si>
  <si>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</si>
  <si>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</si>
  <si>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</si>
  <si>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</si>
  <si>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</si>
  <si>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</si>
  <si>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</si>
  <si>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</si>
  <si>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</si>
  <si>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</si>
  <si>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</si>
  <si>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</si>
  <si>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</si>
  <si>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</si>
  <si>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</si>
  <si>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</si>
  <si>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</si>
  <si>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</si>
  <si>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</si>
  <si>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</si>
  <si>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</si>
  <si>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</si>
  <si>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</si>
  <si>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</si>
  <si>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</si>
  <si>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</si>
  <si>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</si>
  <si>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</si>
  <si>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</si>
  <si>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</si>
  <si>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</si>
  <si>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</si>
  <si>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</si>
  <si>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</si>
  <si>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</si>
  <si>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</si>
  <si>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</si>
  <si>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</si>
  <si>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</si>
  <si>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</si>
  <si>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</si>
  <si>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</si>
  <si>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Central Highlands</t>
  </si>
  <si>
    <t>30802</t>
  </si>
  <si>
    <t>Gladstone - Biloela</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</si>
  <si>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</si>
  <si>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</si>
  <si>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</si>
  <si>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</si>
  <si>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</si>
  <si>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</si>
  <si>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</si>
  <si>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</si>
  <si>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</si>
  <si>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</si>
  <si>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</si>
  <si>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</si>
  <si>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</si>
  <si>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</si>
  <si>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</si>
  <si>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</si>
  <si>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</si>
  <si>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</si>
  <si>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</si>
  <si>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</si>
  <si>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</si>
  <si>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</si>
  <si>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</si>
  <si>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</si>
  <si>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</si>
  <si>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</si>
  <si>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</si>
  <si>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</si>
  <si>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</si>
  <si>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</si>
  <si>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</si>
  <si>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</si>
  <si>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</si>
  <si>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</si>
  <si>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</si>
  <si>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</si>
  <si>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</si>
  <si>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</si>
  <si>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</si>
  <si>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</si>
  <si>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</si>
  <si>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</si>
  <si>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</si>
  <si>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</si>
  <si>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</si>
  <si>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</si>
  <si>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</si>
  <si>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</si>
  <si>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</si>
  <si>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</si>
  <si>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</si>
  <si>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</si>
  <si>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</si>
  <si>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</si>
  <si>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</si>
  <si>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</si>
  <si>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</si>
  <si>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</si>
  <si>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</si>
  <si>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Hills District</t>
  </si>
  <si>
    <t>31402</t>
  </si>
  <si>
    <t>North Lakes</t>
  </si>
  <si>
    <t>31403</t>
  </si>
  <si>
    <t>Strathpine</t>
  </si>
  <si>
    <t>31501</t>
  </si>
  <si>
    <t>Far North</t>
  </si>
  <si>
    <t>31502</t>
  </si>
  <si>
    <t>Outback - North</t>
  </si>
  <si>
    <t>31503</t>
  </si>
  <si>
    <t>Outback - South</t>
  </si>
  <si>
    <t>31601</t>
  </si>
  <si>
    <t>Buderim</t>
  </si>
  <si>
    <t>31602</t>
  </si>
  <si>
    <t>Caloundra</t>
  </si>
  <si>
    <t>31603</t>
  </si>
  <si>
    <t>Maroochy</t>
  </si>
  <si>
    <t>31604</t>
  </si>
  <si>
    <t>Nambour - Pomona</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</si>
  <si>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</si>
  <si>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</si>
  <si>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</si>
  <si>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</si>
  <si>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</si>
  <si>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</si>
  <si>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</si>
  <si>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</si>
  <si>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</si>
  <si>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</si>
  <si>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</si>
  <si>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</si>
  <si>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</si>
  <si>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</si>
  <si>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</si>
  <si>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</si>
  <si>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</si>
  <si>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</si>
  <si>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</si>
  <si>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</si>
  <si>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</si>
  <si>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</si>
  <si>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</si>
  <si>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</si>
  <si>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</si>
  <si>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</si>
  <si>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</si>
  <si>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</si>
  <si>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</si>
  <si>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</si>
  <si>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</si>
  <si>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</si>
  <si>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</si>
  <si>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</si>
  <si>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</si>
  <si>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</si>
  <si>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</si>
  <si>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</si>
  <si>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</si>
  <si>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</si>
  <si>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</si>
  <si>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</si>
  <si>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</si>
  <si>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</si>
  <si>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</si>
  <si>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</si>
  <si>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</si>
  <si>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</si>
  <si>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</si>
  <si>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</si>
  <si>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</si>
  <si>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</si>
  <si>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</si>
  <si>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</si>
  <si>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</si>
  <si>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</si>
  <si>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</si>
  <si>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</si>
  <si>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</si>
  <si>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</si>
  <si>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</si>
  <si>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</si>
  <si>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</si>
  <si>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</si>
  <si>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</si>
  <si>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</si>
  <si>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</si>
  <si>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</si>
  <si>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</si>
  <si>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</si>
  <si>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</si>
  <si>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</si>
  <si>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</si>
  <si>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</si>
  <si>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</si>
  <si>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</si>
  <si>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</si>
  <si>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</si>
  <si>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</si>
  <si>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</si>
  <si>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</si>
  <si>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</si>
  <si>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</si>
  <si>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</si>
  <si>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</si>
  <si>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</si>
  <si>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</si>
  <si>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</si>
  <si>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</si>
  <si>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</si>
  <si>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</si>
  <si>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</si>
  <si>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</si>
  <si>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</si>
  <si>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</si>
  <si>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</si>
  <si>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</si>
  <si>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</si>
  <si>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</si>
  <si>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</si>
  <si>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</si>
  <si>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</si>
  <si>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</si>
  <si>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</si>
  <si>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</si>
  <si>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</si>
  <si>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</si>
  <si>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</si>
  <si>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</si>
  <si>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</si>
  <si>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</si>
  <si>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</si>
  <si>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</si>
  <si>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</si>
  <si>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</si>
  <si>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</si>
  <si>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</si>
  <si>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</si>
  <si>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</si>
  <si>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</si>
  <si>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</si>
  <si>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</si>
  <si>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</si>
  <si>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50801</t>
  </si>
  <si>
    <t>Esperance</t>
  </si>
  <si>
    <t>50802</t>
  </si>
  <si>
    <t>Gascoyne</t>
  </si>
  <si>
    <t>50803</t>
  </si>
  <si>
    <t>Goldfields</t>
  </si>
  <si>
    <t>50804</t>
  </si>
  <si>
    <t>Kimberley</t>
  </si>
  <si>
    <t>50805</t>
  </si>
  <si>
    <t>Mid West</t>
  </si>
  <si>
    <t>50806</t>
  </si>
  <si>
    <t>Pilbara</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</si>
  <si>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</si>
  <si>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</si>
  <si>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</si>
  <si>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</si>
  <si>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</si>
  <si>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</si>
  <si>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</si>
  <si>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</si>
  <si>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</si>
  <si>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</si>
  <si>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</si>
  <si>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</si>
  <si>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</si>
  <si>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</si>
  <si>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</si>
  <si>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</si>
  <si>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</si>
  <si>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</si>
  <si>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</si>
  <si>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</si>
  <si>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</si>
  <si>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</si>
  <si>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</si>
  <si>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</si>
  <si>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</si>
  <si>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</si>
  <si>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</si>
  <si>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</si>
  <si>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</si>
  <si>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</si>
  <si>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</si>
  <si>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</si>
  <si>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</si>
  <si>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</si>
  <si>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</si>
  <si>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</si>
  <si>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</si>
  <si>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</si>
  <si>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</si>
  <si>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</si>
  <si>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</si>
  <si>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</si>
  <si>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</si>
  <si>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</si>
  <si>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</si>
  <si>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</si>
  <si>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</si>
  <si>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</si>
  <si>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</si>
  <si>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</si>
  <si>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</si>
  <si>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</si>
  <si>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</si>
  <si>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</si>
  <si>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</si>
  <si>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80102</t>
  </si>
  <si>
    <t>Cotter - Namadgi</t>
  </si>
  <si>
    <t>80103</t>
  </si>
  <si>
    <t>Fyshwick - Pialligo - Hume</t>
  </si>
  <si>
    <t>80104</t>
  </si>
  <si>
    <t>Gungahlin</t>
  </si>
  <si>
    <t>80105</t>
  </si>
  <si>
    <t>North Canberra</t>
  </si>
  <si>
    <t>80106</t>
  </si>
  <si>
    <t>South Canberra</t>
  </si>
  <si>
    <t>80107</t>
  </si>
  <si>
    <t>Tuggeranong</t>
  </si>
  <si>
    <t>80108</t>
  </si>
  <si>
    <t>Weston Creek</t>
  </si>
  <si>
    <t>80109</t>
  </si>
  <si>
    <t>Woden</t>
  </si>
  <si>
    <t>90101</t>
  </si>
  <si>
    <t>Christmas Island</t>
  </si>
  <si>
    <t>90102</t>
  </si>
  <si>
    <t>Cocos (Keeling) Islands</t>
  </si>
  <si>
    <t>90103</t>
  </si>
  <si>
    <t>Jervis Bay</t>
  </si>
  <si>
    <t>Notes:</t>
  </si>
  <si>
    <t>Australian Atlas of Healthcare Variation 2.0</t>
  </si>
  <si>
    <t>Contents</t>
  </si>
  <si>
    <t>Notes</t>
  </si>
  <si>
    <t>Last updated:</t>
  </si>
  <si>
    <t>Patient funding status</t>
  </si>
  <si>
    <t>Australian age and sex-standardised rate</t>
  </si>
  <si>
    <t>Hospitalisations for public patients (% of total)</t>
  </si>
  <si>
    <t>Hospitalisations for private patients (% of total)</t>
  </si>
  <si>
    <t>Ratio public/private patients (state level)</t>
  </si>
  <si>
    <t>n.p.</t>
  </si>
  <si>
    <t xml:space="preserve">Public </t>
  </si>
  <si>
    <t xml:space="preserve">Private </t>
  </si>
  <si>
    <r>
      <rPr>
        <b/>
        <u/>
        <sz val="8"/>
        <rFont val="Arial"/>
        <family val="2"/>
      </rPr>
      <t xml:space="preserve">Notes on definitions of patient funding status </t>
    </r>
    <r>
      <rPr>
        <b/>
        <sz val="8"/>
        <rFont val="Arial"/>
        <family val="2"/>
      </rPr>
      <t xml:space="preserve">
Public includes admissions</t>
    </r>
    <r>
      <rPr>
        <sz val="8"/>
        <rFont val="Arial"/>
        <family val="2"/>
      </rPr>
      <t xml:space="preserve"> for which the patient funding source was reported as one of:
a) Health service budget (due to eligibility for Reciprocal Health Care Agreement)
b) Health service budget (no charge raised due to hospital decision) AND in public hospitals
c) Health service budget (not covered elsewhere)
d) Other hospital or public authority (contracted care) AND a patient election status of Public (regardless of hospital sector) 
</t>
    </r>
    <r>
      <rPr>
        <b/>
        <sz val="8"/>
        <rFont val="Arial"/>
        <family val="2"/>
      </rPr>
      <t>Private includes admissions</t>
    </r>
    <r>
      <rPr>
        <sz val="8"/>
        <rFont val="Arial"/>
        <family val="2"/>
      </rPr>
      <t xml:space="preserve"> for which the patient funding source was reported as one of:
a) Health service budget (no charge raised due to hospital decision) AND in private hospitals
b) Other hospital or public authority (contracted care) AND a patient election status of Private (or not reported)
c) Department of Veterans' Affairs
d) Department of Defence
e) Correctional facility
f) Private health insurance
g) Worker's compensation
h) Motor vehicle third party personal claim
i) Other compensation (e.g. public liability, common law, medical negligence)
j) Self-funded
k) Other funding source
l)  Not known
</t>
    </r>
  </si>
  <si>
    <t>Proportion (%) of hospitalisations resulting in transfer to another acute hospital</t>
  </si>
  <si>
    <t>Crude rate per 100,000 population</t>
  </si>
  <si>
    <t>PCI</t>
  </si>
  <si>
    <t>CABG</t>
  </si>
  <si>
    <t>Median age of public patients</t>
  </si>
  <si>
    <t>Median age of private patients</t>
  </si>
  <si>
    <t>Median age of all patients</t>
  </si>
  <si>
    <t>Estimated resident population 30 June 2012</t>
  </si>
  <si>
    <t>Table 1. Number of acute myocardial infarction hospitalisations with percutaneous coronary intervention and/or coronary artery bypass graft per 100,000 people, 35–84 years, by SA3, 2012–13</t>
  </si>
  <si>
    <t>Table 2. Number of acute myocardial infarction hospitalisations with percutaneous coronary intervention and/or coronary artery bypass graft per 100,000 people, 35–84 years, by state and territory, 2012–13</t>
  </si>
  <si>
    <t>Table 3. Number of acute myocardial infarction hospitalisations with percutaneous coronary intervention and/or coronary artery bypass graft per 100,000 people, 35–84 years, by remoteness and SES, 2012–13</t>
  </si>
  <si>
    <t>Table 8. Number of acute myocardial infarction hospitalisations with percutaneous coronary intervention and/or coronary artery bypass graft per 100,000 people, 35–84 years, by state and territory, private patients, 2012–13</t>
  </si>
  <si>
    <t>Table 6. Number of acute myocardial infarction hospitalisations with percutaneous coronary intervention and/or coronary artery bypass graft per 100,000 people, 35–84 years, by state and territory and patient funding status, 2012–13</t>
  </si>
  <si>
    <t>Table 5. Number of acute myocardial infarction hospitalisations with percutaneous coronary intervention and/or coronary artery bypass graft per 100,000 people, 35–84 years, by patient funding status, 2012–13</t>
  </si>
  <si>
    <t>Table 9. Number of acute myocardial infarction hospitalisations with percutaneous coronary intervention and/or coronary artery bypass graft per 100,000 people, 35–84 years, by state and territory and procedures, 2012–13</t>
  </si>
  <si>
    <t>Table 7. Number of acute myocardial infarction hospitalisations with percutaneous coronary intervention and/or coronary artery bypass graft per 100,000 people, 35–84 years, by state and territory, public patients, 2012–13</t>
  </si>
  <si>
    <t>Table 4. Number of acute myocardial infarction hospitalisations with percutaneous coronary intervention and/or coronary artery bypass graft per 100,000 people, 35–84 years, by state and territory and Indigenous status, 2012–13</t>
  </si>
  <si>
    <t>Sent to Commission</t>
  </si>
  <si>
    <t>Number of acute myocardial infarction hospitalisations with percutaneous coronary intervention and/or coronary artery bypass graft per 100,000 people, 35–84 years, 2012–13</t>
  </si>
  <si>
    <t>Correspondences for SA1 and remoteness</t>
  </si>
  <si>
    <t>Rates are age and sex standardised to the Australian population 2001.</t>
  </si>
  <si>
    <t>Rates are based on the number of hospitalisations in public and private hospitals (numerator) and people in the geographic area (denominator).</t>
  </si>
  <si>
    <t>Analysis is based on the patient's area of usual residence, not place of hospitalisation.</t>
  </si>
  <si>
    <t>Proportion (%) of hospitalisations resulting in transfer is based on number of hospitalisations with 'mode of separation'=1 (discharge/transfer to another acute hospital).</t>
  </si>
  <si>
    <t>For further detail about the methods used, please refer to the Technical Supplement.</t>
  </si>
  <si>
    <t>Source: AIHW analysis of National Hospital Morbidity Database 2012–13 and ABS Estimated Resident Population 30 June 2012.</t>
  </si>
  <si>
    <t>Age and sex standardised rate per 100,000 (Lowest SA3) (a)</t>
  </si>
  <si>
    <t>Age and sex standardised rate per 100,000 (Highest SA3) (a)</t>
  </si>
  <si>
    <t>Magnitude of difference between highest and lowest SA3 (a)</t>
  </si>
  <si>
    <t>(a) For NT measure is based on a low number of SA3s available for comparison purposes. That is, data for less than 50% of the SA3s in a state or territory were considered reliable or less than 5 SA3s remained.</t>
  </si>
  <si>
    <t>Total hospitalisations for the states and territories do not sum to Australia due to hospitalisations for which the state of residence of the patient was Other Territories, unknown, invalid or could not be allocated.</t>
  </si>
  <si>
    <r>
      <rPr>
        <i/>
        <sz val="8"/>
        <rFont val="Arial"/>
        <family val="2"/>
      </rPr>
      <t>Notes</t>
    </r>
    <r>
      <rPr>
        <sz val="8"/>
        <rFont val="Arial"/>
        <family val="2"/>
      </rPr>
      <t>:</t>
    </r>
  </si>
  <si>
    <t>Excludes data where the residence of the patient was unknown, invalid, or could not be allocated. Data for Illawarra Catchment and Blue Mountains-South are also excluded because the population in these areas was too small for a SEIFA score to be allocated.</t>
  </si>
  <si>
    <t>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t>
  </si>
  <si>
    <t>Data by Indigenous status should be interpreted with caution as hospitalisations for Aboriginal and Torres Strait Islander patients are under-enumerated and there is variation in the under-enumeration among states and territories.</t>
  </si>
  <si>
    <t>Age and sex standardised rate (ASR) of public patients (% of total ASR)</t>
  </si>
  <si>
    <t>Age and sex standardised rate (ASR) of private patients (% of total ASR)</t>
  </si>
  <si>
    <t>Note:</t>
  </si>
  <si>
    <t>See Notes and Source below.</t>
  </si>
  <si>
    <t>Hospitalisations for public patients do not incur a charge to the patient or to a third party payer, for example a private health insurance fund. Hospitalisations for private patients do incur a charge to the patient and/or a third party payer.</t>
  </si>
  <si>
    <t xml:space="preserve">Hospitalisations for public patients do not incur a charge to the patient or to a third party payer, for example a private health insurance fund. </t>
  </si>
  <si>
    <t>Hospitalisations for private patients do incur a charge to the patient and/or a third party payer.</t>
  </si>
  <si>
    <t>PCI and/or CABG (a)</t>
  </si>
  <si>
    <t xml:space="preserve">(a) Hospitalisations involving both procedures are only counted once. Therefore, the sum of PCI hospitalisations and CABG hospitalisations may not sum to PCI and/or CABG hospitalisations. </t>
  </si>
  <si>
    <t xml:space="preserve">Ratio: standardised rate for AMI with PCI/CABG : standardised rate for AMI (transfers excluded) </t>
  </si>
  <si>
    <t>Source: AIHW analysis of National Hospital Morbidity Database 2012–13 and estimated resident population 30 June 2012.</t>
  </si>
  <si>
    <r>
      <t xml:space="preserve">This workbook provides data for the Australian atlas of healthcare variation 2.0: 
</t>
    </r>
    <r>
      <rPr>
        <b/>
        <sz val="8"/>
        <rFont val="Arial"/>
        <family val="2"/>
      </rPr>
      <t xml:space="preserve">Number of acute myocardial infarction hospitalisations with percutaneous coronary intervention and/or coronary artery bypass graft per 100,000 people, 35–84 years, 2012–13
</t>
    </r>
    <r>
      <rPr>
        <sz val="8"/>
        <rFont val="Arial"/>
        <family val="2"/>
      </rPr>
      <t xml:space="preserve">
These rates are presented by:
- SA3
- state and territory
- remoteness x SES
- Indigenous status
- patient funding status.
Data (number or rate) were suppressed in the following circumstances:  
• the total denominator was less than 1,000.
• the total numerator was less than 20. 
Age and sex standardised rates were also suppressed where the denominator for at least one of the age and sex groups used to calculate the rate was below 30. 
Remoteness was calculated according to ABS Australian Statistical Geography Standard (ASGS) 2011 using SA1 to RA concordance. SA1 data was then concorded to SA3, and the remoteness category with the highest percentage of population was allocated to the SA3. Socioeconomic status (SES) was calculated according to ABS ASGS Index of Relative Socio-Economic Disadvantage (IRSD) 2011. The ABS has published quintiles for each SA1. For each SA3, the number of SA1s in each quintile was calculated and the quintile with the largest number of SA1s was selected as the quintile for the SA3. The quintiles are labelled 1 (lowest SES) to 5 (highest).
In 2012-13, some percutaneous coronary interventions were coded to 38456-19 </t>
    </r>
    <r>
      <rPr>
        <i/>
        <sz val="8"/>
        <rFont val="Arial"/>
        <family val="2"/>
      </rPr>
      <t>Other intrathoracic procedures on arteries of heart without cordiopulmonary bypass</t>
    </r>
    <r>
      <rPr>
        <sz val="8"/>
        <rFont val="Arial"/>
        <family val="2"/>
      </rPr>
      <t>. In 2013-14, separate codes for these interventions were created. Therefore, the 2012-13 data may include a small number of hospitalisations with procedures other than percutaneous coronary intervention and coronary artery bypass graft. The difference between inclusion and exclusion of 38456-19 is around 30 hospitalisations. 
There are no known issues with the ACT data however ACT is undergoing a System-Wide Review of ACT Health data and reporting that will be finalised 
31 March 2018.
For further detail about the methods used, please refer to the Technical Supplement.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</si>
</sst>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1">
    <font>
      <sz val="11"/>
      <name val="Calibri"/>
    </font>
    <font>
      <sz val="8"/>
      <name val="Arial"/>
      <family val="2"/>
    </font>
    <font>
      <b/>
      <sz val="8"/>
      <name val="Arial"/>
      <family val="2"/>
    </font>
    <font>
      <i/>
      <sz val="8"/>
      <name val="Arial"/>
      <family val="2"/>
    </font>
    <font>
      <u/>
      <sz val="11"/>
      <color theme="10"/>
      <name val="Calibri"/>
      <family val="2"/>
    </font>
    <font>
      <u/>
      <sz val="8"/>
      <color theme="10"/>
      <name val="Arial"/>
      <family val="2"/>
    </font>
    <font>
      <sz val="8"/>
      <color rgb="FF1F497D"/>
      <name val="Calibri"/>
      <family val="2"/>
    </font>
    <font>
      <sz val="8"/>
      <color rgb="FF1F497D"/>
      <name val="Symbol"/>
      <family val="1"/>
      <charset val="2"/>
    </font>
    <font>
      <b/>
      <u/>
      <sz val="8"/>
      <name val="Arial"/>
      <family val="2"/>
    </font>
    <font>
      <sz val="11"/>
      <name val="Calibri"/>
      <family val="2"/>
    </font>
    <font>
      <b/>
      <sz val="10"/>
      <name val="Arial"/>
      <family val="2"/>
    </font>
  </fonts>
  <fills count="5">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s>
  <cellStyleXfs count="6">
    <xf numFmtId="0" fontId="0" fillId="0" borderId="0"/>
    <xf numFmtId="0" fontId="4" fillId="0" borderId="0" applyNumberFormat="0" applyFill="0" applyBorder="0" applyAlignment="0" applyProtection="0"/>
    <xf numFmtId="0" fontId="9" fillId="0" borderId="0"/>
    <xf numFmtId="0" fontId="9" fillId="0" borderId="0"/>
    <xf numFmtId="0" fontId="9" fillId="0" borderId="0"/>
    <xf numFmtId="0" fontId="9" fillId="0" borderId="0"/>
  </cellStyleXfs>
  <cellXfs count="151">
    <xf numFmtId="0" fontId="0" fillId="0" borderId="0" xfId="0"/>
    <xf numFmtId="0" fontId="1" fillId="0" borderId="0" xfId="0" applyFont="1"/>
    <xf numFmtId="0" fontId="1" fillId="0" borderId="0" xfId="0" applyNumberFormat="1" applyFont="1"/>
    <xf numFmtId="0" fontId="2" fillId="0" borderId="0" xfId="0" applyFont="1"/>
    <xf numFmtId="0" fontId="2" fillId="0" borderId="0" xfId="0" applyNumberFormat="1" applyFont="1"/>
    <xf numFmtId="0" fontId="2" fillId="0" borderId="1" xfId="0" applyFont="1" applyBorder="1"/>
    <xf numFmtId="0" fontId="2" fillId="0" borderId="1" xfId="0" applyNumberFormat="1" applyFont="1" applyBorder="1"/>
    <xf numFmtId="0" fontId="1" fillId="0" borderId="1" xfId="0" applyFont="1" applyBorder="1"/>
    <xf numFmtId="0" fontId="1" fillId="0" borderId="1" xfId="0" applyNumberFormat="1" applyFont="1" applyBorder="1"/>
    <xf numFmtId="3" fontId="2" fillId="0" borderId="1" xfId="0" applyNumberFormat="1" applyFont="1" applyBorder="1"/>
    <xf numFmtId="3" fontId="1" fillId="0" borderId="0" xfId="0" applyNumberFormat="1" applyFont="1"/>
    <xf numFmtId="3" fontId="1" fillId="0" borderId="1" xfId="0" applyNumberFormat="1" applyFont="1" applyBorder="1"/>
    <xf numFmtId="3" fontId="2" fillId="0" borderId="0" xfId="0" applyNumberFormat="1" applyFont="1"/>
    <xf numFmtId="0" fontId="3" fillId="0" borderId="0" xfId="0" applyFont="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1" fillId="2" borderId="8" xfId="0" applyFont="1" applyFill="1" applyBorder="1"/>
    <xf numFmtId="0" fontId="1" fillId="2" borderId="9" xfId="0" applyFont="1" applyFill="1" applyBorder="1"/>
    <xf numFmtId="0" fontId="2" fillId="0" borderId="10" xfId="0" applyFont="1" applyBorder="1"/>
    <xf numFmtId="3" fontId="2" fillId="0" borderId="10" xfId="0" applyNumberFormat="1" applyFont="1" applyBorder="1"/>
    <xf numFmtId="0" fontId="1" fillId="2" borderId="0" xfId="0" applyFont="1" applyFill="1" applyBorder="1"/>
    <xf numFmtId="0" fontId="4" fillId="0" borderId="0" xfId="1"/>
    <xf numFmtId="0" fontId="6" fillId="0" borderId="0" xfId="0" applyFont="1" applyAlignment="1">
      <alignment vertical="center"/>
    </xf>
    <xf numFmtId="0" fontId="7" fillId="0" borderId="0" xfId="0" applyFont="1" applyAlignment="1">
      <alignment horizontal="left" vertical="center" indent="5"/>
    </xf>
    <xf numFmtId="0" fontId="10" fillId="0" borderId="2" xfId="0" applyFont="1" applyBorder="1"/>
    <xf numFmtId="0" fontId="1" fillId="0" borderId="4" xfId="0" applyFont="1" applyBorder="1"/>
    <xf numFmtId="0" fontId="1" fillId="0" borderId="5" xfId="0" applyFont="1" applyBorder="1"/>
    <xf numFmtId="0" fontId="1" fillId="0" borderId="6" xfId="0" applyFont="1" applyBorder="1"/>
    <xf numFmtId="0" fontId="2" fillId="0" borderId="5" xfId="0" applyFont="1" applyBorder="1"/>
    <xf numFmtId="0" fontId="1" fillId="0" borderId="6" xfId="1" applyFont="1" applyBorder="1"/>
    <xf numFmtId="0" fontId="1" fillId="0" borderId="7" xfId="0" applyFont="1" applyBorder="1"/>
    <xf numFmtId="0" fontId="9" fillId="0" borderId="0" xfId="2"/>
    <xf numFmtId="0" fontId="1" fillId="0" borderId="0" xfId="2" applyFont="1"/>
    <xf numFmtId="0" fontId="2" fillId="0" borderId="1" xfId="2" applyFont="1" applyBorder="1"/>
    <xf numFmtId="3" fontId="2" fillId="0" borderId="1" xfId="2" applyNumberFormat="1" applyFont="1" applyBorder="1"/>
    <xf numFmtId="3" fontId="1" fillId="0" borderId="0" xfId="2" applyNumberFormat="1" applyFont="1"/>
    <xf numFmtId="0" fontId="2" fillId="0" borderId="10" xfId="2" applyFont="1" applyBorder="1" applyAlignment="1">
      <alignment wrapText="1"/>
    </xf>
    <xf numFmtId="0" fontId="1" fillId="0" borderId="0" xfId="1" applyFont="1"/>
    <xf numFmtId="0" fontId="1" fillId="0" borderId="0" xfId="5" applyFont="1" applyBorder="1"/>
    <xf numFmtId="0" fontId="1" fillId="0" borderId="0" xfId="5" applyFont="1"/>
    <xf numFmtId="0" fontId="2" fillId="0" borderId="1" xfId="5" applyFont="1" applyBorder="1"/>
    <xf numFmtId="3" fontId="1" fillId="0" borderId="0" xfId="5" applyNumberFormat="1" applyFont="1"/>
    <xf numFmtId="0" fontId="2" fillId="0" borderId="10" xfId="5" applyFont="1" applyBorder="1"/>
    <xf numFmtId="0" fontId="2" fillId="0" borderId="10" xfId="5" applyFont="1" applyBorder="1" applyAlignment="1">
      <alignment wrapText="1"/>
    </xf>
    <xf numFmtId="164" fontId="2" fillId="0" borderId="1" xfId="5" applyNumberFormat="1" applyFont="1" applyBorder="1"/>
    <xf numFmtId="1" fontId="1" fillId="0" borderId="0" xfId="2" applyNumberFormat="1" applyFont="1"/>
    <xf numFmtId="0" fontId="1" fillId="0" borderId="0" xfId="0" applyFont="1" applyAlignment="1">
      <alignment horizontal="right"/>
    </xf>
    <xf numFmtId="3" fontId="1" fillId="0" borderId="0" xfId="5" applyNumberFormat="1" applyFont="1"/>
    <xf numFmtId="3" fontId="1" fillId="0" borderId="0" xfId="5" applyNumberFormat="1" applyFont="1" applyAlignment="1">
      <alignment horizontal="right"/>
    </xf>
    <xf numFmtId="3" fontId="1" fillId="0" borderId="0" xfId="0" applyNumberFormat="1" applyFont="1" applyAlignment="1">
      <alignment horizontal="right"/>
    </xf>
    <xf numFmtId="0" fontId="1" fillId="0" borderId="0" xfId="0" applyNumberFormat="1" applyFont="1" applyAlignment="1">
      <alignment horizontal="right"/>
    </xf>
    <xf numFmtId="3" fontId="2" fillId="0" borderId="0" xfId="0" applyNumberFormat="1" applyFont="1" applyAlignment="1">
      <alignment horizontal="right"/>
    </xf>
    <xf numFmtId="0" fontId="1" fillId="0" borderId="0" xfId="5" applyFont="1"/>
    <xf numFmtId="0" fontId="1" fillId="0" borderId="0" xfId="5" applyFont="1"/>
    <xf numFmtId="164" fontId="1" fillId="0" borderId="0" xfId="5" applyNumberFormat="1" applyFont="1" applyBorder="1"/>
    <xf numFmtId="0" fontId="1" fillId="0" borderId="0" xfId="0" applyFont="1" applyFill="1"/>
    <xf numFmtId="0" fontId="2" fillId="0" borderId="10" xfId="0" applyFont="1" applyBorder="1" applyAlignment="1">
      <alignment horizontal="right" wrapText="1"/>
    </xf>
    <xf numFmtId="164" fontId="1" fillId="0" borderId="0" xfId="0" applyNumberFormat="1" applyFont="1" applyAlignment="1">
      <alignment horizontal="right"/>
    </xf>
    <xf numFmtId="164" fontId="2" fillId="0" borderId="1" xfId="0" applyNumberFormat="1" applyFont="1" applyBorder="1" applyAlignment="1">
      <alignment horizontal="right"/>
    </xf>
    <xf numFmtId="3" fontId="2" fillId="0" borderId="1" xfId="0" applyNumberFormat="1" applyFont="1" applyBorder="1" applyAlignment="1">
      <alignment horizontal="right"/>
    </xf>
    <xf numFmtId="3" fontId="2" fillId="0" borderId="10" xfId="0" applyNumberFormat="1" applyFont="1" applyBorder="1" applyAlignment="1">
      <alignment horizontal="right" wrapText="1"/>
    </xf>
    <xf numFmtId="2" fontId="1" fillId="0" borderId="0" xfId="0" applyNumberFormat="1" applyFont="1" applyFill="1"/>
    <xf numFmtId="0" fontId="2" fillId="0" borderId="10" xfId="0" applyFont="1" applyBorder="1" applyAlignment="1">
      <alignment wrapText="1"/>
    </xf>
    <xf numFmtId="2" fontId="2" fillId="0" borderId="10" xfId="0" applyNumberFormat="1" applyFont="1" applyFill="1" applyBorder="1" applyAlignment="1">
      <alignment horizontal="right" wrapText="1"/>
    </xf>
    <xf numFmtId="0" fontId="2" fillId="0" borderId="10" xfId="0" applyFont="1" applyFill="1" applyBorder="1" applyAlignment="1">
      <alignment horizontal="right" wrapText="1"/>
    </xf>
    <xf numFmtId="0" fontId="2" fillId="0" borderId="0" xfId="5" applyFont="1"/>
    <xf numFmtId="3" fontId="2" fillId="0" borderId="1" xfId="5" applyNumberFormat="1" applyFont="1" applyBorder="1"/>
    <xf numFmtId="0" fontId="3" fillId="0" borderId="0" xfId="5" applyFont="1"/>
    <xf numFmtId="0" fontId="2" fillId="0" borderId="10" xfId="5" applyFont="1" applyBorder="1" applyAlignment="1">
      <alignment horizontal="right" wrapText="1"/>
    </xf>
    <xf numFmtId="0" fontId="1" fillId="0" borderId="1" xfId="0" applyFont="1" applyBorder="1" applyAlignment="1">
      <alignment horizontal="right"/>
    </xf>
    <xf numFmtId="1" fontId="1" fillId="0" borderId="0" xfId="0" applyNumberFormat="1" applyFont="1"/>
    <xf numFmtId="3" fontId="1" fillId="0" borderId="0" xfId="0" applyNumberFormat="1" applyFont="1" applyFill="1" applyAlignment="1">
      <alignment horizontal="right"/>
    </xf>
    <xf numFmtId="2" fontId="1" fillId="0" borderId="11" xfId="0" applyNumberFormat="1" applyFont="1" applyBorder="1"/>
    <xf numFmtId="2" fontId="1" fillId="0" borderId="0" xfId="0" applyNumberFormat="1" applyFont="1" applyBorder="1"/>
    <xf numFmtId="2" fontId="2" fillId="0" borderId="1" xfId="0" applyNumberFormat="1" applyFont="1" applyBorder="1"/>
    <xf numFmtId="2" fontId="1" fillId="0" borderId="0" xfId="0" applyNumberFormat="1" applyFont="1"/>
    <xf numFmtId="14" fontId="2" fillId="3" borderId="0" xfId="0" applyNumberFormat="1" applyFont="1" applyFill="1" applyAlignment="1">
      <alignment horizontal="left" wrapText="1"/>
    </xf>
    <xf numFmtId="0" fontId="2" fillId="3" borderId="0" xfId="0" applyFont="1" applyFill="1" applyAlignment="1">
      <alignment vertical="top"/>
    </xf>
    <xf numFmtId="0" fontId="1" fillId="0" borderId="0" xfId="0" applyFont="1" applyBorder="1"/>
    <xf numFmtId="3" fontId="1" fillId="0" borderId="0" xfId="0" applyNumberFormat="1" applyFont="1" applyBorder="1"/>
    <xf numFmtId="0" fontId="1" fillId="0" borderId="0" xfId="0" applyFont="1" applyBorder="1" applyAlignment="1">
      <alignment horizontal="right"/>
    </xf>
    <xf numFmtId="2" fontId="2" fillId="0" borderId="0" xfId="0" applyNumberFormat="1" applyFont="1"/>
    <xf numFmtId="4" fontId="1" fillId="0" borderId="0" xfId="0" applyNumberFormat="1" applyFont="1"/>
    <xf numFmtId="4" fontId="2" fillId="0" borderId="1" xfId="0" applyNumberFormat="1" applyFont="1" applyBorder="1"/>
    <xf numFmtId="4" fontId="1" fillId="0" borderId="0" xfId="0" applyNumberFormat="1" applyFont="1" applyBorder="1"/>
    <xf numFmtId="0" fontId="2" fillId="0" borderId="0" xfId="0" applyNumberFormat="1" applyFont="1" applyBorder="1"/>
    <xf numFmtId="2" fontId="1" fillId="0" borderId="1" xfId="0" applyNumberFormat="1" applyFont="1" applyBorder="1"/>
    <xf numFmtId="164" fontId="1" fillId="0" borderId="0" xfId="0" applyNumberFormat="1" applyFont="1" applyFill="1"/>
    <xf numFmtId="1" fontId="2" fillId="0" borderId="1" xfId="2" applyNumberFormat="1" applyFont="1" applyBorder="1"/>
    <xf numFmtId="0" fontId="0" fillId="0" borderId="0" xfId="0" applyNumberFormat="1"/>
    <xf numFmtId="164" fontId="1" fillId="0" borderId="0" xfId="0" applyNumberFormat="1" applyFont="1" applyFill="1" applyAlignment="1">
      <alignment horizontal="right"/>
    </xf>
    <xf numFmtId="0" fontId="2" fillId="0" borderId="0" xfId="2" applyFont="1" applyBorder="1" applyAlignment="1">
      <alignment wrapText="1"/>
    </xf>
    <xf numFmtId="3" fontId="1" fillId="0" borderId="0" xfId="2" applyNumberFormat="1" applyFont="1" applyBorder="1"/>
    <xf numFmtId="164" fontId="1" fillId="0" borderId="0" xfId="2" applyNumberFormat="1" applyFont="1" applyBorder="1"/>
    <xf numFmtId="3" fontId="2" fillId="0" borderId="0" xfId="2" applyNumberFormat="1" applyFont="1" applyBorder="1"/>
    <xf numFmtId="164" fontId="2" fillId="0" borderId="0" xfId="2" applyNumberFormat="1" applyFont="1" applyBorder="1"/>
    <xf numFmtId="0" fontId="1" fillId="4" borderId="12" xfId="0" applyFont="1" applyFill="1" applyBorder="1"/>
    <xf numFmtId="164" fontId="1" fillId="0" borderId="0" xfId="0" applyNumberFormat="1" applyFont="1"/>
    <xf numFmtId="164" fontId="2" fillId="0" borderId="1" xfId="0" applyNumberFormat="1" applyFont="1" applyBorder="1"/>
    <xf numFmtId="164" fontId="1" fillId="0" borderId="1" xfId="0" applyNumberFormat="1" applyFont="1" applyBorder="1"/>
    <xf numFmtId="164" fontId="2" fillId="0" borderId="0" xfId="0" applyNumberFormat="1" applyFont="1" applyBorder="1"/>
    <xf numFmtId="0" fontId="1" fillId="0" borderId="11" xfId="2" applyFont="1" applyBorder="1" applyAlignment="1"/>
    <xf numFmtId="0" fontId="1" fillId="0" borderId="0" xfId="0" applyFont="1" applyAlignment="1">
      <alignment vertical="center"/>
    </xf>
    <xf numFmtId="0" fontId="2" fillId="0" borderId="1" xfId="2" applyFont="1" applyBorder="1" applyAlignment="1"/>
    <xf numFmtId="0" fontId="2" fillId="0" borderId="0" xfId="2" applyFont="1" applyBorder="1" applyAlignment="1"/>
    <xf numFmtId="0" fontId="0" fillId="0" borderId="9" xfId="0" applyBorder="1"/>
    <xf numFmtId="0" fontId="1" fillId="0" borderId="0" xfId="2" applyFont="1" applyBorder="1" applyAlignment="1">
      <alignment vertical="top" wrapText="1"/>
    </xf>
    <xf numFmtId="165" fontId="1" fillId="0" borderId="0" xfId="0" applyNumberFormat="1" applyFont="1" applyFill="1" applyAlignment="1">
      <alignment horizontal="right"/>
    </xf>
    <xf numFmtId="0" fontId="1" fillId="0" borderId="0" xfId="2" applyFont="1" applyBorder="1" applyAlignment="1"/>
    <xf numFmtId="3" fontId="2" fillId="0" borderId="0" xfId="0" applyNumberFormat="1" applyFont="1" applyBorder="1" applyAlignment="1">
      <alignment horizontal="right"/>
    </xf>
    <xf numFmtId="0" fontId="1" fillId="0" borderId="0" xfId="2" applyFont="1" applyBorder="1" applyAlignment="1">
      <alignment wrapText="1"/>
    </xf>
    <xf numFmtId="0" fontId="1" fillId="0" borderId="0" xfId="0" applyFont="1" applyAlignment="1">
      <alignment horizontal="left" vertical="top"/>
    </xf>
    <xf numFmtId="3" fontId="1" fillId="0" borderId="0" xfId="0" applyNumberFormat="1" applyFont="1" applyAlignment="1">
      <alignment horizontal="left" wrapText="1"/>
    </xf>
    <xf numFmtId="165" fontId="1" fillId="0" borderId="0" xfId="0" applyNumberFormat="1" applyFont="1" applyAlignment="1">
      <alignment horizontal="right"/>
    </xf>
    <xf numFmtId="4" fontId="1" fillId="0" borderId="0" xfId="0" applyNumberFormat="1" applyFont="1" applyAlignment="1">
      <alignment horizontal="right"/>
    </xf>
    <xf numFmtId="0" fontId="3" fillId="0" borderId="0" xfId="2" applyFont="1" applyFill="1" applyAlignment="1">
      <alignment vertical="top"/>
    </xf>
    <xf numFmtId="0" fontId="1" fillId="0" borderId="0" xfId="0" applyFont="1" applyBorder="1" applyAlignment="1"/>
    <xf numFmtId="3" fontId="2" fillId="0" borderId="0" xfId="2" applyNumberFormat="1" applyFont="1" applyFill="1" applyBorder="1" applyAlignment="1"/>
    <xf numFmtId="164" fontId="2" fillId="0" borderId="0" xfId="5" applyNumberFormat="1" applyFont="1" applyFill="1" applyBorder="1" applyAlignment="1"/>
    <xf numFmtId="0" fontId="1" fillId="0" borderId="0" xfId="5" applyFont="1" applyFill="1" applyBorder="1" applyAlignment="1">
      <alignment wrapText="1"/>
    </xf>
    <xf numFmtId="1" fontId="2" fillId="0" borderId="0" xfId="2" applyNumberFormat="1" applyFont="1" applyFill="1" applyBorder="1" applyAlignment="1"/>
    <xf numFmtId="3" fontId="2" fillId="0" borderId="0" xfId="5" applyNumberFormat="1" applyFont="1" applyFill="1" applyBorder="1" applyAlignment="1"/>
    <xf numFmtId="0" fontId="2" fillId="0" borderId="0" xfId="5" applyFont="1" applyFill="1" applyBorder="1"/>
    <xf numFmtId="0" fontId="1" fillId="0" borderId="0" xfId="2" applyFont="1" applyFill="1" applyBorder="1" applyAlignment="1"/>
    <xf numFmtId="0" fontId="0" fillId="0" borderId="0" xfId="0" applyBorder="1" applyAlignment="1"/>
    <xf numFmtId="0" fontId="1" fillId="0" borderId="0" xfId="2" applyFont="1" applyFill="1"/>
    <xf numFmtId="0" fontId="1" fillId="0" borderId="0" xfId="2" applyFont="1" applyFill="1" applyBorder="1" applyAlignment="1">
      <alignment horizontal="left" wrapText="1"/>
    </xf>
    <xf numFmtId="0" fontId="3" fillId="0" borderId="0" xfId="5" applyFont="1" applyAlignment="1">
      <alignment vertical="top"/>
    </xf>
    <xf numFmtId="3" fontId="1" fillId="0" borderId="0" xfId="0" applyNumberFormat="1" applyFont="1" applyAlignment="1"/>
    <xf numFmtId="0" fontId="1" fillId="0" borderId="0" xfId="0" applyFont="1" applyAlignment="1"/>
    <xf numFmtId="0" fontId="0" fillId="0" borderId="0" xfId="0" applyAlignment="1"/>
    <xf numFmtId="0" fontId="0" fillId="0" borderId="0" xfId="0" applyAlignment="1">
      <alignment horizontal="left" wrapText="1"/>
    </xf>
    <xf numFmtId="3" fontId="2" fillId="0" borderId="0" xfId="5" applyNumberFormat="1" applyFont="1" applyBorder="1"/>
    <xf numFmtId="0" fontId="2" fillId="0" borderId="5" xfId="0" applyFont="1" applyBorder="1" applyAlignment="1">
      <alignment horizontal="left"/>
    </xf>
    <xf numFmtId="0" fontId="2" fillId="0" borderId="6" xfId="0" applyFont="1" applyBorder="1" applyAlignment="1">
      <alignment horizontal="left"/>
    </xf>
    <xf numFmtId="0" fontId="1" fillId="2" borderId="0" xfId="0" applyFont="1" applyFill="1" applyBorder="1" applyAlignment="1">
      <alignment horizontal="left" vertical="top" wrapText="1"/>
    </xf>
    <xf numFmtId="0" fontId="1" fillId="2" borderId="8"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8" xfId="0" applyFont="1" applyFill="1" applyBorder="1" applyAlignment="1">
      <alignment horizontal="left" vertical="top" wrapText="1"/>
    </xf>
    <xf numFmtId="0" fontId="5" fillId="2" borderId="0" xfId="1" applyFont="1" applyFill="1" applyBorder="1" applyAlignment="1">
      <alignment horizontal="left"/>
    </xf>
    <xf numFmtId="3" fontId="1" fillId="0" borderId="0" xfId="0" applyNumberFormat="1" applyFont="1" applyAlignment="1">
      <alignment horizontal="left" wrapText="1"/>
    </xf>
    <xf numFmtId="0" fontId="1" fillId="0" borderId="0" xfId="2" applyFont="1" applyFill="1" applyBorder="1" applyAlignment="1">
      <alignment horizontal="left" wrapText="1"/>
    </xf>
    <xf numFmtId="0" fontId="1" fillId="0" borderId="0" xfId="2" applyFont="1" applyFill="1" applyBorder="1" applyAlignment="1">
      <alignment vertical="top" wrapText="1"/>
    </xf>
    <xf numFmtId="0" fontId="0" fillId="0" borderId="0" xfId="0" applyBorder="1" applyAlignment="1">
      <alignment vertical="top" wrapText="1"/>
    </xf>
    <xf numFmtId="0" fontId="2" fillId="0" borderId="11" xfId="5" applyFont="1" applyBorder="1" applyAlignment="1">
      <alignment horizontal="left" vertical="center"/>
    </xf>
    <xf numFmtId="0" fontId="2" fillId="0" borderId="1" xfId="5" applyFont="1" applyBorder="1" applyAlignment="1">
      <alignment horizontal="left" vertical="center"/>
    </xf>
    <xf numFmtId="0" fontId="2" fillId="0" borderId="10" xfId="5" applyFont="1" applyBorder="1" applyAlignment="1">
      <alignment horizontal="center" vertical="center" wrapText="1"/>
    </xf>
  </cellXfs>
  <cellStyles count="6">
    <cellStyle name="Hyperlink" xfId="1" builtinId="8"/>
    <cellStyle name="Normal" xfId="0" builtinId="0"/>
    <cellStyle name="Normal 2" xfId="5"/>
    <cellStyle name="Normal 3" xfId="4"/>
    <cellStyle name="Normal 4" xfId="3"/>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6504305</xdr:colOff>
      <xdr:row>0</xdr:row>
      <xdr:rowOff>2204085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42505" cy="220408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AUSSTATS/abs@.nsf/DetailsPage/1270.0.55.005July%202011?OpenDocument" TargetMode="External"/><Relationship Id="rId2" Type="http://schemas.openxmlformats.org/officeDocument/2006/relationships/hyperlink" Target="http://www.abs.gov.au/websitedbs/D3310114.nsf/home/Australian+Statistical+Geography+Standard+(ASGS)"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workbookViewId="0">
      <selection activeCell="B21" sqref="B21"/>
    </sheetView>
  </sheetViews>
  <sheetFormatPr defaultRowHeight="15"/>
  <cols>
    <col min="1" max="1" width="12.5703125" customWidth="1"/>
    <col min="2" max="2" width="168" customWidth="1"/>
  </cols>
  <sheetData>
    <row r="1" spans="1:7" ht="225.75" customHeight="1" thickBot="1"/>
    <row r="2" spans="1:7">
      <c r="A2" s="28" t="s">
        <v>703</v>
      </c>
      <c r="B2" s="29"/>
    </row>
    <row r="3" spans="1:7">
      <c r="A3" s="137" t="s">
        <v>734</v>
      </c>
      <c r="B3" s="138"/>
    </row>
    <row r="4" spans="1:7">
      <c r="A4" s="30"/>
      <c r="B4" s="31"/>
    </row>
    <row r="5" spans="1:7">
      <c r="A5" s="32" t="s">
        <v>704</v>
      </c>
      <c r="B5" s="33" t="s">
        <v>705</v>
      </c>
    </row>
    <row r="6" spans="1:7">
      <c r="A6" s="30"/>
      <c r="B6" s="33" t="str">
        <f>'All patients (SA3)'!A1</f>
        <v>Table 1. Number of acute myocardial infarction hospitalisations with percutaneous coronary intervention and/or coronary artery bypass graft per 100,000 people, 35–84 years, by SA3, 2012–13</v>
      </c>
      <c r="C6" s="1"/>
      <c r="D6" s="1"/>
      <c r="E6" s="1"/>
      <c r="F6" s="1"/>
      <c r="G6" s="1"/>
    </row>
    <row r="7" spans="1:7">
      <c r="A7" s="30"/>
      <c r="B7" s="33" t="str">
        <f>'All patients (State)'!A1</f>
        <v>Table 2. Number of acute myocardial infarction hospitalisations with percutaneous coronary intervention and/or coronary artery bypass graft per 100,000 people, 35–84 years, by state and territory, 2012–13</v>
      </c>
      <c r="C7" s="1"/>
      <c r="D7" s="1"/>
      <c r="E7" s="1"/>
      <c r="F7" s="1"/>
      <c r="G7" s="1"/>
    </row>
    <row r="8" spans="1:7">
      <c r="A8" s="30"/>
      <c r="B8" s="33" t="str">
        <f>'All patients (Remoteness x SES)'!A1</f>
        <v>Table 3. Number of acute myocardial infarction hospitalisations with percutaneous coronary intervention and/or coronary artery bypass graft per 100,000 people, 35–84 years, by remoteness and SES, 2012–13</v>
      </c>
      <c r="C8" s="1"/>
      <c r="D8" s="1"/>
      <c r="E8" s="1"/>
      <c r="F8" s="1"/>
      <c r="G8" s="1"/>
    </row>
    <row r="9" spans="1:7">
      <c r="A9" s="30"/>
      <c r="B9" s="33" t="str">
        <f>'All patients(Indigenous status)'!A1</f>
        <v>Table 4. Number of acute myocardial infarction hospitalisations with percutaneous coronary intervention and/or coronary artery bypass graft per 100,000 people, 35–84 years, by state and territory and Indigenous status, 2012–13</v>
      </c>
      <c r="C9" s="1"/>
      <c r="D9" s="1"/>
      <c r="E9" s="1"/>
      <c r="F9" s="1"/>
      <c r="G9" s="1"/>
    </row>
    <row r="10" spans="1:7">
      <c r="A10" s="30"/>
      <c r="B10" s="33" t="str">
        <f>'Patient funding status'!A1</f>
        <v>Table 5. Number of acute myocardial infarction hospitalisations with percutaneous coronary intervention and/or coronary artery bypass graft per 100,000 people, 35–84 years, by patient funding status, 2012–13</v>
      </c>
      <c r="C10" s="1"/>
      <c r="D10" s="1"/>
      <c r="E10" s="1"/>
      <c r="F10" s="1"/>
      <c r="G10" s="1"/>
    </row>
    <row r="11" spans="1:7">
      <c r="A11" s="30"/>
      <c r="B11" s="33" t="str">
        <f>'Patient funding status'!A10</f>
        <v>Table 6. Number of acute myocardial infarction hospitalisations with percutaneous coronary intervention and/or coronary artery bypass graft per 100,000 people, 35–84 years, by state and territory and patient funding status, 2012–13</v>
      </c>
      <c r="C11" s="1"/>
      <c r="D11" s="1"/>
      <c r="E11" s="1"/>
      <c r="F11" s="1"/>
      <c r="G11" s="1"/>
    </row>
    <row r="12" spans="1:7">
      <c r="A12" s="30"/>
      <c r="B12" s="33" t="str">
        <f>'Public patients (State)'!A1</f>
        <v>Table 7. Number of acute myocardial infarction hospitalisations with percutaneous coronary intervention and/or coronary artery bypass graft per 100,000 people, 35–84 years, by state and territory, public patients, 2012–13</v>
      </c>
      <c r="C12" s="1"/>
      <c r="D12" s="1"/>
      <c r="E12" s="1"/>
      <c r="F12" s="1"/>
      <c r="G12" s="1"/>
    </row>
    <row r="13" spans="1:7">
      <c r="A13" s="30"/>
      <c r="B13" s="33" t="str">
        <f>'Private patients (State)'!A1</f>
        <v>Table 8. Number of acute myocardial infarction hospitalisations with percutaneous coronary intervention and/or coronary artery bypass graft per 100,000 people, 35–84 years, by state and territory, private patients, 2012–13</v>
      </c>
      <c r="C13" s="1"/>
      <c r="D13" s="1"/>
      <c r="E13" s="1"/>
      <c r="F13" s="1"/>
      <c r="G13" s="1"/>
    </row>
    <row r="14" spans="1:7">
      <c r="A14" s="30"/>
      <c r="B14" s="33" t="str">
        <f>'All patients(State x procedure)'!A1</f>
        <v>Table 9. Number of acute myocardial infarction hospitalisations with percutaneous coronary intervention and/or coronary artery bypass graft per 100,000 people, 35–84 years, by state and territory and procedures, 2012–13</v>
      </c>
      <c r="C14" s="1"/>
      <c r="D14" s="1"/>
      <c r="E14" s="1"/>
      <c r="F14" s="1"/>
      <c r="G14" s="1"/>
    </row>
    <row r="15" spans="1:7" ht="15.75" thickBot="1">
      <c r="A15" s="34"/>
      <c r="B15" s="109"/>
    </row>
    <row r="17" spans="1:2">
      <c r="A17" s="81" t="s">
        <v>706</v>
      </c>
      <c r="B17" s="80" t="s">
        <v>733</v>
      </c>
    </row>
    <row r="18" spans="1:2">
      <c r="A18" s="1"/>
      <c r="B18" s="1"/>
    </row>
  </sheetData>
  <mergeCells count="1">
    <mergeCell ref="A3:B3"/>
  </mergeCells>
  <hyperlinks>
    <hyperlink ref="B5" location="Notes!A1" display="Notes"/>
    <hyperlink ref="B6" location="'All patients (SA3)'!A1" display="'All patients (SA3)'!A1"/>
    <hyperlink ref="B7" location="'All patients (State)'!A1" display="'All patients (State)'!A1"/>
    <hyperlink ref="B8" location="'All patients (Remoteness x SES)'!A1" display="'All patients (Remoteness x SES)'!A1"/>
    <hyperlink ref="B9" location="'All patients(Indigenous status)'!A1" display="'All patients(Indigenous status)'!A1"/>
    <hyperlink ref="B10" location="'Patient funding status'!A1" display="'Patient funding status'!A1"/>
    <hyperlink ref="B11" location="'Patient funding status'!A10" display="'Patient funding status'!A10"/>
    <hyperlink ref="B12" location="'Public patients (State)'!A1" display="'Public patients (State)'!A1"/>
    <hyperlink ref="B13" location="'Private patients (State)'!A1" display="'Private patients (State)'!A1"/>
    <hyperlink ref="B14" location="'All patients(State x procedure)'!A1" display="'All patients(State x procedur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89"/>
  <sheetViews>
    <sheetView workbookViewId="0">
      <selection activeCell="M36" sqref="M36"/>
    </sheetView>
  </sheetViews>
  <sheetFormatPr defaultColWidth="9.140625" defaultRowHeight="11.25"/>
  <cols>
    <col min="1" max="8" width="9.140625" style="1"/>
    <col min="9" max="9" width="13.28515625" style="1" customWidth="1"/>
    <col min="10" max="16384" width="9.140625" style="1"/>
  </cols>
  <sheetData>
    <row r="1" spans="2:13" ht="12" thickBot="1"/>
    <row r="2" spans="2:13">
      <c r="B2" s="14"/>
      <c r="C2" s="15"/>
      <c r="D2" s="15"/>
      <c r="E2" s="15"/>
      <c r="F2" s="15"/>
      <c r="G2" s="15"/>
      <c r="H2" s="15"/>
      <c r="I2" s="16"/>
    </row>
    <row r="3" spans="2:13">
      <c r="B3" s="17"/>
      <c r="C3" s="139" t="s">
        <v>762</v>
      </c>
      <c r="D3" s="139"/>
      <c r="E3" s="139"/>
      <c r="F3" s="139"/>
      <c r="G3" s="139"/>
      <c r="H3" s="139"/>
      <c r="I3" s="18"/>
    </row>
    <row r="4" spans="2:13">
      <c r="B4" s="17"/>
      <c r="C4" s="139"/>
      <c r="D4" s="139"/>
      <c r="E4" s="139"/>
      <c r="F4" s="139"/>
      <c r="G4" s="139"/>
      <c r="H4" s="139"/>
      <c r="I4" s="18"/>
    </row>
    <row r="5" spans="2:13">
      <c r="B5" s="17"/>
      <c r="C5" s="139"/>
      <c r="D5" s="139"/>
      <c r="E5" s="139"/>
      <c r="F5" s="139"/>
      <c r="G5" s="139"/>
      <c r="H5" s="139"/>
      <c r="I5" s="18"/>
    </row>
    <row r="6" spans="2:13">
      <c r="B6" s="17"/>
      <c r="C6" s="139"/>
      <c r="D6" s="139"/>
      <c r="E6" s="139"/>
      <c r="F6" s="139"/>
      <c r="G6" s="139"/>
      <c r="H6" s="139"/>
      <c r="I6" s="18"/>
    </row>
    <row r="7" spans="2:13" ht="15">
      <c r="B7" s="17"/>
      <c r="C7" s="139"/>
      <c r="D7" s="139"/>
      <c r="E7" s="139"/>
      <c r="F7" s="139"/>
      <c r="G7" s="139"/>
      <c r="H7" s="139"/>
      <c r="I7" s="18"/>
      <c r="M7" s="25"/>
    </row>
    <row r="8" spans="2:13" ht="15">
      <c r="B8" s="17"/>
      <c r="C8" s="139"/>
      <c r="D8" s="139"/>
      <c r="E8" s="139"/>
      <c r="F8" s="139"/>
      <c r="G8" s="139"/>
      <c r="H8" s="139"/>
      <c r="I8" s="18"/>
      <c r="M8" s="25"/>
    </row>
    <row r="9" spans="2:13" ht="15">
      <c r="B9" s="17"/>
      <c r="C9" s="139"/>
      <c r="D9" s="139"/>
      <c r="E9" s="139"/>
      <c r="F9" s="139"/>
      <c r="G9" s="139"/>
      <c r="H9" s="139"/>
      <c r="I9" s="18"/>
      <c r="M9" s="25"/>
    </row>
    <row r="10" spans="2:13">
      <c r="B10" s="17"/>
      <c r="C10" s="139"/>
      <c r="D10" s="139"/>
      <c r="E10" s="139"/>
      <c r="F10" s="139"/>
      <c r="G10" s="139"/>
      <c r="H10" s="139"/>
      <c r="I10" s="18"/>
    </row>
    <row r="11" spans="2:13">
      <c r="B11" s="17"/>
      <c r="C11" s="139"/>
      <c r="D11" s="139"/>
      <c r="E11" s="139"/>
      <c r="F11" s="139"/>
      <c r="G11" s="139"/>
      <c r="H11" s="139"/>
      <c r="I11" s="18"/>
    </row>
    <row r="12" spans="2:13">
      <c r="B12" s="17"/>
      <c r="C12" s="139"/>
      <c r="D12" s="139"/>
      <c r="E12" s="139"/>
      <c r="F12" s="139"/>
      <c r="G12" s="139"/>
      <c r="H12" s="139"/>
      <c r="I12" s="18"/>
    </row>
    <row r="13" spans="2:13">
      <c r="B13" s="17"/>
      <c r="C13" s="139"/>
      <c r="D13" s="139"/>
      <c r="E13" s="139"/>
      <c r="F13" s="139"/>
      <c r="G13" s="139"/>
      <c r="H13" s="139"/>
      <c r="I13" s="18"/>
    </row>
    <row r="14" spans="2:13">
      <c r="B14" s="17"/>
      <c r="C14" s="139"/>
      <c r="D14" s="139"/>
      <c r="E14" s="139"/>
      <c r="F14" s="139"/>
      <c r="G14" s="139"/>
      <c r="H14" s="139"/>
      <c r="I14" s="18"/>
    </row>
    <row r="15" spans="2:13">
      <c r="B15" s="17"/>
      <c r="C15" s="139"/>
      <c r="D15" s="139"/>
      <c r="E15" s="139"/>
      <c r="F15" s="139"/>
      <c r="G15" s="139"/>
      <c r="H15" s="139"/>
      <c r="I15" s="18"/>
    </row>
    <row r="16" spans="2:13">
      <c r="B16" s="17"/>
      <c r="C16" s="139"/>
      <c r="D16" s="139"/>
      <c r="E16" s="139"/>
      <c r="F16" s="139"/>
      <c r="G16" s="139"/>
      <c r="H16" s="139"/>
      <c r="I16" s="18"/>
    </row>
    <row r="17" spans="2:9">
      <c r="B17" s="17"/>
      <c r="C17" s="139"/>
      <c r="D17" s="139"/>
      <c r="E17" s="139"/>
      <c r="F17" s="139"/>
      <c r="G17" s="139"/>
      <c r="H17" s="139"/>
      <c r="I17" s="18"/>
    </row>
    <row r="18" spans="2:9">
      <c r="B18" s="17"/>
      <c r="C18" s="139"/>
      <c r="D18" s="139"/>
      <c r="E18" s="139"/>
      <c r="F18" s="139"/>
      <c r="G18" s="139"/>
      <c r="H18" s="139"/>
      <c r="I18" s="18"/>
    </row>
    <row r="19" spans="2:9">
      <c r="B19" s="17"/>
      <c r="C19" s="139"/>
      <c r="D19" s="139"/>
      <c r="E19" s="139"/>
      <c r="F19" s="139"/>
      <c r="G19" s="139"/>
      <c r="H19" s="139"/>
      <c r="I19" s="18"/>
    </row>
    <row r="20" spans="2:9">
      <c r="B20" s="17"/>
      <c r="C20" s="139"/>
      <c r="D20" s="139"/>
      <c r="E20" s="139"/>
      <c r="F20" s="139"/>
      <c r="G20" s="139"/>
      <c r="H20" s="139"/>
      <c r="I20" s="18"/>
    </row>
    <row r="21" spans="2:9">
      <c r="B21" s="17"/>
      <c r="C21" s="139"/>
      <c r="D21" s="139"/>
      <c r="E21" s="139"/>
      <c r="F21" s="139"/>
      <c r="G21" s="139"/>
      <c r="H21" s="139"/>
      <c r="I21" s="18"/>
    </row>
    <row r="22" spans="2:9">
      <c r="B22" s="17"/>
      <c r="C22" s="139"/>
      <c r="D22" s="139"/>
      <c r="E22" s="139"/>
      <c r="F22" s="139"/>
      <c r="G22" s="139"/>
      <c r="H22" s="139"/>
      <c r="I22" s="18"/>
    </row>
    <row r="23" spans="2:9">
      <c r="B23" s="17"/>
      <c r="C23" s="139"/>
      <c r="D23" s="139"/>
      <c r="E23" s="139"/>
      <c r="F23" s="139"/>
      <c r="G23" s="139"/>
      <c r="H23" s="139"/>
      <c r="I23" s="18"/>
    </row>
    <row r="24" spans="2:9">
      <c r="B24" s="17"/>
      <c r="C24" s="139"/>
      <c r="D24" s="139"/>
      <c r="E24" s="139"/>
      <c r="F24" s="139"/>
      <c r="G24" s="139"/>
      <c r="H24" s="139"/>
      <c r="I24" s="18"/>
    </row>
    <row r="25" spans="2:9">
      <c r="B25" s="17"/>
      <c r="C25" s="139"/>
      <c r="D25" s="139"/>
      <c r="E25" s="139"/>
      <c r="F25" s="139"/>
      <c r="G25" s="139"/>
      <c r="H25" s="139"/>
      <c r="I25" s="18"/>
    </row>
    <row r="26" spans="2:9">
      <c r="B26" s="17"/>
      <c r="C26" s="139"/>
      <c r="D26" s="139"/>
      <c r="E26" s="139"/>
      <c r="F26" s="139"/>
      <c r="G26" s="139"/>
      <c r="H26" s="139"/>
      <c r="I26" s="18"/>
    </row>
    <row r="27" spans="2:9">
      <c r="B27" s="17"/>
      <c r="C27" s="139"/>
      <c r="D27" s="139"/>
      <c r="E27" s="139"/>
      <c r="F27" s="139"/>
      <c r="G27" s="139"/>
      <c r="H27" s="139"/>
      <c r="I27" s="18"/>
    </row>
    <row r="28" spans="2:9">
      <c r="B28" s="17"/>
      <c r="C28" s="139"/>
      <c r="D28" s="139"/>
      <c r="E28" s="139"/>
      <c r="F28" s="139"/>
      <c r="G28" s="139"/>
      <c r="H28" s="139"/>
      <c r="I28" s="18"/>
    </row>
    <row r="29" spans="2:9">
      <c r="B29" s="17"/>
      <c r="C29" s="139"/>
      <c r="D29" s="139"/>
      <c r="E29" s="139"/>
      <c r="F29" s="139"/>
      <c r="G29" s="139"/>
      <c r="H29" s="139"/>
      <c r="I29" s="18"/>
    </row>
    <row r="30" spans="2:9">
      <c r="B30" s="17"/>
      <c r="C30" s="139"/>
      <c r="D30" s="139"/>
      <c r="E30" s="139"/>
      <c r="F30" s="139"/>
      <c r="G30" s="139"/>
      <c r="H30" s="139"/>
      <c r="I30" s="18"/>
    </row>
    <row r="31" spans="2:9">
      <c r="B31" s="17"/>
      <c r="C31" s="139"/>
      <c r="D31" s="139"/>
      <c r="E31" s="139"/>
      <c r="F31" s="139"/>
      <c r="G31" s="139"/>
      <c r="H31" s="139"/>
      <c r="I31" s="18"/>
    </row>
    <row r="32" spans="2:9">
      <c r="B32" s="17"/>
      <c r="C32" s="139"/>
      <c r="D32" s="139"/>
      <c r="E32" s="139"/>
      <c r="F32" s="139"/>
      <c r="G32" s="139"/>
      <c r="H32" s="139"/>
      <c r="I32" s="18"/>
    </row>
    <row r="33" spans="2:9">
      <c r="B33" s="17"/>
      <c r="C33" s="139"/>
      <c r="D33" s="139"/>
      <c r="E33" s="139"/>
      <c r="F33" s="139"/>
      <c r="G33" s="139"/>
      <c r="H33" s="139"/>
      <c r="I33" s="18"/>
    </row>
    <row r="34" spans="2:9">
      <c r="B34" s="17"/>
      <c r="C34" s="139"/>
      <c r="D34" s="139"/>
      <c r="E34" s="139"/>
      <c r="F34" s="139"/>
      <c r="G34" s="139"/>
      <c r="H34" s="139"/>
      <c r="I34" s="18"/>
    </row>
    <row r="35" spans="2:9">
      <c r="B35" s="17"/>
      <c r="C35" s="139"/>
      <c r="D35" s="139"/>
      <c r="E35" s="139"/>
      <c r="F35" s="139"/>
      <c r="G35" s="139"/>
      <c r="H35" s="139"/>
      <c r="I35" s="18"/>
    </row>
    <row r="36" spans="2:9">
      <c r="B36" s="17"/>
      <c r="C36" s="139"/>
      <c r="D36" s="139"/>
      <c r="E36" s="139"/>
      <c r="F36" s="139"/>
      <c r="G36" s="139"/>
      <c r="H36" s="139"/>
      <c r="I36" s="18"/>
    </row>
    <row r="37" spans="2:9">
      <c r="B37" s="17"/>
      <c r="C37" s="139"/>
      <c r="D37" s="139"/>
      <c r="E37" s="139"/>
      <c r="F37" s="139"/>
      <c r="G37" s="139"/>
      <c r="H37" s="139"/>
      <c r="I37" s="18"/>
    </row>
    <row r="38" spans="2:9">
      <c r="B38" s="17"/>
      <c r="C38" s="139"/>
      <c r="D38" s="139"/>
      <c r="E38" s="139"/>
      <c r="F38" s="139"/>
      <c r="G38" s="139"/>
      <c r="H38" s="139"/>
      <c r="I38" s="18"/>
    </row>
    <row r="39" spans="2:9">
      <c r="B39" s="17"/>
      <c r="C39" s="139"/>
      <c r="D39" s="139"/>
      <c r="E39" s="139"/>
      <c r="F39" s="139"/>
      <c r="G39" s="139"/>
      <c r="H39" s="139"/>
      <c r="I39" s="18"/>
    </row>
    <row r="40" spans="2:9">
      <c r="B40" s="17"/>
      <c r="C40" s="139"/>
      <c r="D40" s="139"/>
      <c r="E40" s="139"/>
      <c r="F40" s="139"/>
      <c r="G40" s="139"/>
      <c r="H40" s="139"/>
      <c r="I40" s="18"/>
    </row>
    <row r="41" spans="2:9">
      <c r="B41" s="17"/>
      <c r="C41" s="139"/>
      <c r="D41" s="139"/>
      <c r="E41" s="139"/>
      <c r="F41" s="139"/>
      <c r="G41" s="139"/>
      <c r="H41" s="139"/>
      <c r="I41" s="18"/>
    </row>
    <row r="42" spans="2:9">
      <c r="B42" s="17"/>
      <c r="C42" s="139"/>
      <c r="D42" s="139"/>
      <c r="E42" s="139"/>
      <c r="F42" s="139"/>
      <c r="G42" s="139"/>
      <c r="H42" s="139"/>
      <c r="I42" s="18"/>
    </row>
    <row r="43" spans="2:9">
      <c r="B43" s="17"/>
      <c r="C43" s="139"/>
      <c r="D43" s="139"/>
      <c r="E43" s="139"/>
      <c r="F43" s="139"/>
      <c r="G43" s="139"/>
      <c r="H43" s="139"/>
      <c r="I43" s="18"/>
    </row>
    <row r="44" spans="2:9">
      <c r="B44" s="17"/>
      <c r="C44" s="139"/>
      <c r="D44" s="139"/>
      <c r="E44" s="139"/>
      <c r="F44" s="139"/>
      <c r="G44" s="139"/>
      <c r="H44" s="139"/>
      <c r="I44" s="18"/>
    </row>
    <row r="45" spans="2:9">
      <c r="B45" s="17"/>
      <c r="C45" s="139"/>
      <c r="D45" s="139"/>
      <c r="E45" s="139"/>
      <c r="F45" s="139"/>
      <c r="G45" s="139"/>
      <c r="H45" s="139"/>
      <c r="I45" s="18"/>
    </row>
    <row r="46" spans="2:9">
      <c r="B46" s="17"/>
      <c r="C46" s="139"/>
      <c r="D46" s="139"/>
      <c r="E46" s="139"/>
      <c r="F46" s="139"/>
      <c r="G46" s="139"/>
      <c r="H46" s="139"/>
      <c r="I46" s="18"/>
    </row>
    <row r="47" spans="2:9">
      <c r="B47" s="17"/>
      <c r="C47" s="139"/>
      <c r="D47" s="139"/>
      <c r="E47" s="139"/>
      <c r="F47" s="139"/>
      <c r="G47" s="139"/>
      <c r="H47" s="139"/>
      <c r="I47" s="18"/>
    </row>
    <row r="48" spans="2:9">
      <c r="B48" s="17"/>
      <c r="C48" s="139"/>
      <c r="D48" s="139"/>
      <c r="E48" s="139"/>
      <c r="F48" s="139"/>
      <c r="G48" s="139"/>
      <c r="H48" s="139"/>
      <c r="I48" s="18"/>
    </row>
    <row r="49" spans="2:13" ht="12" thickBot="1">
      <c r="B49" s="19"/>
      <c r="C49" s="140"/>
      <c r="D49" s="140"/>
      <c r="E49" s="140"/>
      <c r="F49" s="140"/>
      <c r="G49" s="140"/>
      <c r="H49" s="140"/>
      <c r="I49" s="21"/>
    </row>
    <row r="50" spans="2:13" ht="12" thickBot="1">
      <c r="I50" s="100"/>
    </row>
    <row r="51" spans="2:13">
      <c r="B51" s="14"/>
      <c r="C51" s="15"/>
      <c r="D51" s="15"/>
      <c r="E51" s="15"/>
      <c r="F51" s="15"/>
      <c r="G51" s="15"/>
      <c r="H51" s="15"/>
      <c r="I51" s="16"/>
    </row>
    <row r="52" spans="2:13">
      <c r="B52" s="17"/>
      <c r="C52" s="24" t="s">
        <v>33</v>
      </c>
      <c r="D52" s="24"/>
      <c r="E52" s="24"/>
      <c r="F52" s="24"/>
      <c r="G52" s="24"/>
      <c r="H52" s="24"/>
      <c r="I52" s="18"/>
    </row>
    <row r="53" spans="2:13">
      <c r="B53" s="17"/>
      <c r="C53" s="143" t="s">
        <v>34</v>
      </c>
      <c r="D53" s="143"/>
      <c r="E53" s="143"/>
      <c r="F53" s="143"/>
      <c r="G53" s="143"/>
      <c r="H53" s="143"/>
      <c r="I53" s="18"/>
    </row>
    <row r="54" spans="2:13">
      <c r="B54" s="17"/>
      <c r="C54" s="143" t="s">
        <v>735</v>
      </c>
      <c r="D54" s="143"/>
      <c r="E54" s="143"/>
      <c r="F54" s="143"/>
      <c r="G54" s="24"/>
      <c r="H54" s="24"/>
      <c r="I54" s="18"/>
    </row>
    <row r="55" spans="2:13">
      <c r="B55" s="17"/>
      <c r="C55" s="143" t="s">
        <v>35</v>
      </c>
      <c r="D55" s="143"/>
      <c r="E55" s="143"/>
      <c r="F55" s="24"/>
      <c r="G55" s="24"/>
      <c r="H55" s="24"/>
      <c r="I55" s="18"/>
    </row>
    <row r="56" spans="2:13" ht="12" thickBot="1">
      <c r="B56" s="19"/>
      <c r="C56" s="20"/>
      <c r="D56" s="20"/>
      <c r="E56" s="20"/>
      <c r="F56" s="20"/>
      <c r="G56" s="20"/>
      <c r="H56" s="20"/>
      <c r="I56" s="21"/>
    </row>
    <row r="57" spans="2:13" ht="12" thickBot="1"/>
    <row r="58" spans="2:13">
      <c r="B58" s="14"/>
      <c r="C58" s="15"/>
      <c r="D58" s="15"/>
      <c r="E58" s="15"/>
      <c r="F58" s="15"/>
      <c r="G58" s="15"/>
      <c r="H58" s="15"/>
      <c r="I58" s="16"/>
    </row>
    <row r="59" spans="2:13">
      <c r="B59" s="17"/>
      <c r="C59" s="141" t="s">
        <v>715</v>
      </c>
      <c r="D59" s="141"/>
      <c r="E59" s="141"/>
      <c r="F59" s="141"/>
      <c r="G59" s="141"/>
      <c r="H59" s="141"/>
      <c r="I59" s="18"/>
      <c r="M59" s="27"/>
    </row>
    <row r="60" spans="2:13">
      <c r="B60" s="17"/>
      <c r="C60" s="141"/>
      <c r="D60" s="141"/>
      <c r="E60" s="141"/>
      <c r="F60" s="141"/>
      <c r="G60" s="141"/>
      <c r="H60" s="141"/>
      <c r="I60" s="18"/>
      <c r="M60" s="27"/>
    </row>
    <row r="61" spans="2:13">
      <c r="B61" s="17"/>
      <c r="C61" s="141"/>
      <c r="D61" s="141"/>
      <c r="E61" s="141"/>
      <c r="F61" s="141"/>
      <c r="G61" s="141"/>
      <c r="H61" s="141"/>
      <c r="I61" s="18"/>
      <c r="M61" s="27"/>
    </row>
    <row r="62" spans="2:13">
      <c r="B62" s="17"/>
      <c r="C62" s="141"/>
      <c r="D62" s="141"/>
      <c r="E62" s="141"/>
      <c r="F62" s="141"/>
      <c r="G62" s="141"/>
      <c r="H62" s="141"/>
      <c r="I62" s="18"/>
      <c r="M62" s="27"/>
    </row>
    <row r="63" spans="2:13">
      <c r="B63" s="17"/>
      <c r="C63" s="141"/>
      <c r="D63" s="141"/>
      <c r="E63" s="141"/>
      <c r="F63" s="141"/>
      <c r="G63" s="141"/>
      <c r="H63" s="141"/>
      <c r="I63" s="18"/>
      <c r="M63" s="27"/>
    </row>
    <row r="64" spans="2:13">
      <c r="B64" s="17"/>
      <c r="C64" s="141"/>
      <c r="D64" s="141"/>
      <c r="E64" s="141"/>
      <c r="F64" s="141"/>
      <c r="G64" s="141"/>
      <c r="H64" s="141"/>
      <c r="I64" s="18"/>
      <c r="M64" s="27"/>
    </row>
    <row r="65" spans="2:13">
      <c r="B65" s="17"/>
      <c r="C65" s="141"/>
      <c r="D65" s="141"/>
      <c r="E65" s="141"/>
      <c r="F65" s="141"/>
      <c r="G65" s="141"/>
      <c r="H65" s="141"/>
      <c r="I65" s="18"/>
      <c r="M65" s="27"/>
    </row>
    <row r="66" spans="2:13">
      <c r="B66" s="17"/>
      <c r="C66" s="141"/>
      <c r="D66" s="141"/>
      <c r="E66" s="141"/>
      <c r="F66" s="141"/>
      <c r="G66" s="141"/>
      <c r="H66" s="141"/>
      <c r="I66" s="18"/>
      <c r="M66" s="27"/>
    </row>
    <row r="67" spans="2:13">
      <c r="B67" s="17"/>
      <c r="C67" s="141"/>
      <c r="D67" s="141"/>
      <c r="E67" s="141"/>
      <c r="F67" s="141"/>
      <c r="G67" s="141"/>
      <c r="H67" s="141"/>
      <c r="I67" s="18"/>
      <c r="M67" s="27"/>
    </row>
    <row r="68" spans="2:13">
      <c r="B68" s="17"/>
      <c r="C68" s="141"/>
      <c r="D68" s="141"/>
      <c r="E68" s="141"/>
      <c r="F68" s="141"/>
      <c r="G68" s="141"/>
      <c r="H68" s="141"/>
      <c r="I68" s="18"/>
      <c r="M68" s="27"/>
    </row>
    <row r="69" spans="2:13">
      <c r="B69" s="17"/>
      <c r="C69" s="141"/>
      <c r="D69" s="141"/>
      <c r="E69" s="141"/>
      <c r="F69" s="141"/>
      <c r="G69" s="141"/>
      <c r="H69" s="141"/>
      <c r="I69" s="18"/>
      <c r="M69" s="27"/>
    </row>
    <row r="70" spans="2:13">
      <c r="B70" s="17"/>
      <c r="C70" s="141"/>
      <c r="D70" s="141"/>
      <c r="E70" s="141"/>
      <c r="F70" s="141"/>
      <c r="G70" s="141"/>
      <c r="H70" s="141"/>
      <c r="I70" s="18"/>
      <c r="M70" s="27"/>
    </row>
    <row r="71" spans="2:13">
      <c r="B71" s="17"/>
      <c r="C71" s="141"/>
      <c r="D71" s="141"/>
      <c r="E71" s="141"/>
      <c r="F71" s="141"/>
      <c r="G71" s="141"/>
      <c r="H71" s="141"/>
      <c r="I71" s="18"/>
    </row>
    <row r="72" spans="2:13">
      <c r="B72" s="17"/>
      <c r="C72" s="141"/>
      <c r="D72" s="141"/>
      <c r="E72" s="141"/>
      <c r="F72" s="141"/>
      <c r="G72" s="141"/>
      <c r="H72" s="141"/>
      <c r="I72" s="18"/>
    </row>
    <row r="73" spans="2:13">
      <c r="B73" s="17"/>
      <c r="C73" s="141"/>
      <c r="D73" s="141"/>
      <c r="E73" s="141"/>
      <c r="F73" s="141"/>
      <c r="G73" s="141"/>
      <c r="H73" s="141"/>
      <c r="I73" s="18"/>
    </row>
    <row r="74" spans="2:13">
      <c r="B74" s="17"/>
      <c r="C74" s="141"/>
      <c r="D74" s="141"/>
      <c r="E74" s="141"/>
      <c r="F74" s="141"/>
      <c r="G74" s="141"/>
      <c r="H74" s="141"/>
      <c r="I74" s="18"/>
    </row>
    <row r="75" spans="2:13">
      <c r="B75" s="17"/>
      <c r="C75" s="141"/>
      <c r="D75" s="141"/>
      <c r="E75" s="141"/>
      <c r="F75" s="141"/>
      <c r="G75" s="141"/>
      <c r="H75" s="141"/>
      <c r="I75" s="18"/>
    </row>
    <row r="76" spans="2:13">
      <c r="B76" s="17"/>
      <c r="C76" s="141"/>
      <c r="D76" s="141"/>
      <c r="E76" s="141"/>
      <c r="F76" s="141"/>
      <c r="G76" s="141"/>
      <c r="H76" s="141"/>
      <c r="I76" s="18"/>
    </row>
    <row r="77" spans="2:13">
      <c r="B77" s="17"/>
      <c r="C77" s="141"/>
      <c r="D77" s="141"/>
      <c r="E77" s="141"/>
      <c r="F77" s="141"/>
      <c r="G77" s="141"/>
      <c r="H77" s="141"/>
      <c r="I77" s="18"/>
    </row>
    <row r="78" spans="2:13">
      <c r="B78" s="17"/>
      <c r="C78" s="141"/>
      <c r="D78" s="141"/>
      <c r="E78" s="141"/>
      <c r="F78" s="141"/>
      <c r="G78" s="141"/>
      <c r="H78" s="141"/>
      <c r="I78" s="18"/>
    </row>
    <row r="79" spans="2:13">
      <c r="B79" s="17"/>
      <c r="C79" s="141"/>
      <c r="D79" s="141"/>
      <c r="E79" s="141"/>
      <c r="F79" s="141"/>
      <c r="G79" s="141"/>
      <c r="H79" s="141"/>
      <c r="I79" s="18"/>
    </row>
    <row r="80" spans="2:13">
      <c r="B80" s="17"/>
      <c r="C80" s="141"/>
      <c r="D80" s="141"/>
      <c r="E80" s="141"/>
      <c r="F80" s="141"/>
      <c r="G80" s="141"/>
      <c r="H80" s="141"/>
      <c r="I80" s="18"/>
    </row>
    <row r="81" spans="2:9">
      <c r="B81" s="17"/>
      <c r="C81" s="141"/>
      <c r="D81" s="141"/>
      <c r="E81" s="141"/>
      <c r="F81" s="141"/>
      <c r="G81" s="141"/>
      <c r="H81" s="141"/>
      <c r="I81" s="18"/>
    </row>
    <row r="82" spans="2:9">
      <c r="B82" s="17"/>
      <c r="C82" s="141"/>
      <c r="D82" s="141"/>
      <c r="E82" s="141"/>
      <c r="F82" s="141"/>
      <c r="G82" s="141"/>
      <c r="H82" s="141"/>
      <c r="I82" s="18"/>
    </row>
    <row r="83" spans="2:9">
      <c r="B83" s="17"/>
      <c r="C83" s="141"/>
      <c r="D83" s="141"/>
      <c r="E83" s="141"/>
      <c r="F83" s="141"/>
      <c r="G83" s="141"/>
      <c r="H83" s="141"/>
      <c r="I83" s="18"/>
    </row>
    <row r="84" spans="2:9">
      <c r="B84" s="17"/>
      <c r="C84" s="141"/>
      <c r="D84" s="141"/>
      <c r="E84" s="141"/>
      <c r="F84" s="141"/>
      <c r="G84" s="141"/>
      <c r="H84" s="141"/>
      <c r="I84" s="18"/>
    </row>
    <row r="85" spans="2:9">
      <c r="B85" s="17"/>
      <c r="C85" s="141"/>
      <c r="D85" s="141"/>
      <c r="E85" s="141"/>
      <c r="F85" s="141"/>
      <c r="G85" s="141"/>
      <c r="H85" s="141"/>
      <c r="I85" s="18"/>
    </row>
    <row r="86" spans="2:9">
      <c r="B86" s="17"/>
      <c r="C86" s="141"/>
      <c r="D86" s="141"/>
      <c r="E86" s="141"/>
      <c r="F86" s="141"/>
      <c r="G86" s="141"/>
      <c r="H86" s="141"/>
      <c r="I86" s="18"/>
    </row>
    <row r="87" spans="2:9">
      <c r="B87" s="17"/>
      <c r="C87" s="141"/>
      <c r="D87" s="141"/>
      <c r="E87" s="141"/>
      <c r="F87" s="141"/>
      <c r="G87" s="141"/>
      <c r="H87" s="141"/>
      <c r="I87" s="18"/>
    </row>
    <row r="88" spans="2:9">
      <c r="B88" s="17"/>
      <c r="C88" s="141"/>
      <c r="D88" s="141"/>
      <c r="E88" s="141"/>
      <c r="F88" s="141"/>
      <c r="G88" s="141"/>
      <c r="H88" s="141"/>
      <c r="I88" s="18"/>
    </row>
    <row r="89" spans="2:9" ht="12" thickBot="1">
      <c r="B89" s="19"/>
      <c r="C89" s="142"/>
      <c r="D89" s="142"/>
      <c r="E89" s="142"/>
      <c r="F89" s="142"/>
      <c r="G89" s="142"/>
      <c r="H89" s="142"/>
      <c r="I89" s="21"/>
    </row>
  </sheetData>
  <mergeCells count="5">
    <mergeCell ref="C3:H49"/>
    <mergeCell ref="C59:H89"/>
    <mergeCell ref="C54:F54"/>
    <mergeCell ref="C53:H53"/>
    <mergeCell ref="C55:E55"/>
  </mergeCells>
  <hyperlinks>
    <hyperlink ref="C55" r:id="rId1" display="Census of Population and Housing: Socio-Economic Indexes for Areas (SEIFA), Australia, 2011 "/>
    <hyperlink ref="C53" r:id="rId2"/>
    <hyperlink ref="C54"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6"/>
  <sheetViews>
    <sheetView workbookViewId="0">
      <pane ySplit="2" topLeftCell="A3" activePane="bottomLeft" state="frozen"/>
      <selection pane="bottomLeft" activeCell="P28" sqref="P28"/>
    </sheetView>
  </sheetViews>
  <sheetFormatPr defaultColWidth="9.140625" defaultRowHeight="11.25"/>
  <cols>
    <col min="1" max="1" width="9.28515625" style="1" customWidth="1"/>
    <col min="2" max="2" width="9" style="1" bestFit="1" customWidth="1"/>
    <col min="3" max="3" width="34.28515625" style="1" bestFit="1" customWidth="1"/>
    <col min="4" max="4" width="28.28515625" style="10" customWidth="1"/>
    <col min="5" max="5" width="14.42578125" style="1" bestFit="1" customWidth="1"/>
    <col min="6" max="6" width="11.42578125" style="1" bestFit="1" customWidth="1"/>
    <col min="7" max="7" width="13.85546875" style="53" customWidth="1"/>
    <col min="8" max="8" width="18.85546875" style="50" customWidth="1"/>
    <col min="9" max="9" width="23.140625" style="50" customWidth="1"/>
    <col min="10" max="10" width="19.85546875" style="50" customWidth="1"/>
    <col min="11" max="11" width="21.7109375" style="65" customWidth="1"/>
    <col min="12" max="12" width="24.5703125" style="59" customWidth="1"/>
    <col min="13" max="16384" width="9.140625" style="1"/>
  </cols>
  <sheetData>
    <row r="1" spans="1:12">
      <c r="A1" s="3" t="s">
        <v>724</v>
      </c>
    </row>
    <row r="2" spans="1:12" s="3" customFormat="1" ht="45">
      <c r="A2" s="66" t="s">
        <v>0</v>
      </c>
      <c r="B2" s="66" t="s">
        <v>1</v>
      </c>
      <c r="C2" s="66" t="s">
        <v>2</v>
      </c>
      <c r="D2" s="64" t="s">
        <v>723</v>
      </c>
      <c r="E2" s="66" t="s">
        <v>3</v>
      </c>
      <c r="F2" s="66" t="s">
        <v>4</v>
      </c>
      <c r="G2" s="64" t="s">
        <v>5</v>
      </c>
      <c r="H2" s="60" t="s">
        <v>6</v>
      </c>
      <c r="I2" s="60" t="s">
        <v>7</v>
      </c>
      <c r="J2" s="60" t="s">
        <v>8</v>
      </c>
      <c r="K2" s="67" t="s">
        <v>760</v>
      </c>
      <c r="L2" s="68" t="s">
        <v>716</v>
      </c>
    </row>
    <row r="3" spans="1:12">
      <c r="A3" s="1" t="s">
        <v>9</v>
      </c>
      <c r="B3" s="1" t="s">
        <v>37</v>
      </c>
      <c r="C3" s="1" t="s">
        <v>38</v>
      </c>
      <c r="D3" s="10">
        <v>39797</v>
      </c>
      <c r="E3" s="1" t="s">
        <v>10</v>
      </c>
      <c r="F3" s="1" t="s">
        <v>11</v>
      </c>
      <c r="G3" s="53">
        <v>66</v>
      </c>
      <c r="H3" s="54">
        <v>166</v>
      </c>
      <c r="I3" s="54">
        <v>145</v>
      </c>
      <c r="J3" s="2">
        <v>5</v>
      </c>
      <c r="K3" s="65">
        <v>0.46178343949044587</v>
      </c>
      <c r="L3" s="91">
        <v>15.1515151515152</v>
      </c>
    </row>
    <row r="4" spans="1:12">
      <c r="A4" s="1" t="s">
        <v>9</v>
      </c>
      <c r="B4" s="1" t="s">
        <v>39</v>
      </c>
      <c r="C4" s="1" t="s">
        <v>40</v>
      </c>
      <c r="D4" s="10">
        <v>29616</v>
      </c>
      <c r="E4" s="1" t="s">
        <v>12</v>
      </c>
      <c r="F4" s="1" t="s">
        <v>13</v>
      </c>
      <c r="G4" s="53">
        <v>39</v>
      </c>
      <c r="H4" s="54">
        <v>132</v>
      </c>
      <c r="I4" s="54">
        <v>134</v>
      </c>
      <c r="J4" s="2">
        <v>6</v>
      </c>
      <c r="K4" s="65">
        <v>0.54693877551020409</v>
      </c>
      <c r="L4" s="91">
        <v>7.6923076923076898</v>
      </c>
    </row>
    <row r="5" spans="1:12">
      <c r="A5" s="1" t="s">
        <v>9</v>
      </c>
      <c r="B5" s="1" t="s">
        <v>41</v>
      </c>
      <c r="C5" s="1" t="s">
        <v>42</v>
      </c>
      <c r="D5" s="10">
        <v>11179</v>
      </c>
      <c r="E5" s="1" t="s">
        <v>14</v>
      </c>
      <c r="F5" s="1" t="s">
        <v>15</v>
      </c>
      <c r="G5" s="50">
        <v>29</v>
      </c>
      <c r="H5" s="50">
        <v>259</v>
      </c>
      <c r="I5" s="50">
        <v>217</v>
      </c>
      <c r="J5" s="50">
        <v>1</v>
      </c>
      <c r="K5" s="65">
        <v>0.78057553956834536</v>
      </c>
      <c r="L5" s="91">
        <v>17.241379310344801</v>
      </c>
    </row>
    <row r="6" spans="1:12">
      <c r="A6" s="1" t="s">
        <v>9</v>
      </c>
      <c r="B6" s="1" t="s">
        <v>43</v>
      </c>
      <c r="C6" s="1" t="s">
        <v>44</v>
      </c>
      <c r="D6" s="10">
        <v>44899</v>
      </c>
      <c r="E6" s="1" t="s">
        <v>14</v>
      </c>
      <c r="F6" s="1" t="s">
        <v>16</v>
      </c>
      <c r="G6" s="53">
        <v>74</v>
      </c>
      <c r="H6" s="54">
        <v>165</v>
      </c>
      <c r="I6" s="54">
        <v>128</v>
      </c>
      <c r="J6" s="2">
        <v>7</v>
      </c>
      <c r="K6" s="65">
        <v>0.52674897119341568</v>
      </c>
      <c r="L6" s="91">
        <v>4.0540540540540499</v>
      </c>
    </row>
    <row r="7" spans="1:12">
      <c r="A7" s="1" t="s">
        <v>9</v>
      </c>
      <c r="B7" s="1" t="s">
        <v>45</v>
      </c>
      <c r="C7" s="1" t="s">
        <v>46</v>
      </c>
      <c r="D7" s="10">
        <v>94389</v>
      </c>
      <c r="E7" s="1" t="s">
        <v>12</v>
      </c>
      <c r="F7" s="1" t="s">
        <v>17</v>
      </c>
      <c r="G7" s="53">
        <v>120</v>
      </c>
      <c r="H7" s="54">
        <v>127</v>
      </c>
      <c r="I7" s="54">
        <v>112</v>
      </c>
      <c r="J7" s="2">
        <v>9</v>
      </c>
      <c r="K7" s="65">
        <v>0.53333333333333333</v>
      </c>
      <c r="L7" s="91">
        <v>13.3333333333333</v>
      </c>
    </row>
    <row r="8" spans="1:12">
      <c r="A8" s="1" t="s">
        <v>9</v>
      </c>
      <c r="B8" s="1" t="s">
        <v>47</v>
      </c>
      <c r="C8" s="1" t="s">
        <v>48</v>
      </c>
      <c r="D8" s="10">
        <v>83157</v>
      </c>
      <c r="E8" s="1" t="s">
        <v>12</v>
      </c>
      <c r="F8" s="1" t="s">
        <v>11</v>
      </c>
      <c r="G8" s="53">
        <v>125</v>
      </c>
      <c r="H8" s="54">
        <v>150</v>
      </c>
      <c r="I8" s="54">
        <v>140</v>
      </c>
      <c r="J8" s="2">
        <v>6</v>
      </c>
      <c r="K8" s="65">
        <v>0.49295774647887325</v>
      </c>
      <c r="L8" s="91">
        <v>24.8</v>
      </c>
    </row>
    <row r="9" spans="1:12">
      <c r="A9" s="1" t="s">
        <v>9</v>
      </c>
      <c r="B9" s="1" t="s">
        <v>49</v>
      </c>
      <c r="C9" s="1" t="s">
        <v>50</v>
      </c>
      <c r="D9" s="10">
        <v>22855</v>
      </c>
      <c r="E9" s="1" t="s">
        <v>10</v>
      </c>
      <c r="F9" s="1" t="s">
        <v>18</v>
      </c>
      <c r="G9" s="53">
        <v>42</v>
      </c>
      <c r="H9" s="54">
        <v>184</v>
      </c>
      <c r="I9" s="54">
        <v>163</v>
      </c>
      <c r="J9" s="2">
        <v>3</v>
      </c>
      <c r="K9" s="65">
        <v>0.43351063829787234</v>
      </c>
      <c r="L9" s="91">
        <v>21.428571428571399</v>
      </c>
    </row>
    <row r="10" spans="1:12">
      <c r="A10" s="1" t="s">
        <v>9</v>
      </c>
      <c r="B10" s="1" t="s">
        <v>51</v>
      </c>
      <c r="C10" s="1" t="s">
        <v>52</v>
      </c>
      <c r="D10" s="10">
        <v>31433</v>
      </c>
      <c r="E10" s="1" t="s">
        <v>14</v>
      </c>
      <c r="F10" s="1" t="s">
        <v>11</v>
      </c>
      <c r="G10" s="53">
        <v>54</v>
      </c>
      <c r="H10" s="54">
        <v>172</v>
      </c>
      <c r="I10" s="54">
        <v>140</v>
      </c>
      <c r="J10" s="2">
        <v>6</v>
      </c>
      <c r="K10" s="65">
        <v>0.5957446808510638</v>
      </c>
      <c r="L10" s="91">
        <v>22.2222222222222</v>
      </c>
    </row>
    <row r="11" spans="1:12">
      <c r="A11" s="1" t="s">
        <v>9</v>
      </c>
      <c r="B11" s="1" t="s">
        <v>53</v>
      </c>
      <c r="C11" s="1" t="s">
        <v>54</v>
      </c>
      <c r="D11" s="10">
        <v>26003</v>
      </c>
      <c r="E11" s="1" t="s">
        <v>10</v>
      </c>
      <c r="F11" s="1" t="s">
        <v>11</v>
      </c>
      <c r="G11" s="53">
        <v>56</v>
      </c>
      <c r="H11" s="54">
        <v>215</v>
      </c>
      <c r="I11" s="54">
        <v>176</v>
      </c>
      <c r="J11" s="2">
        <v>2</v>
      </c>
      <c r="K11" s="65">
        <v>0.60481099656357384</v>
      </c>
      <c r="L11" s="91">
        <v>10.714285714285699</v>
      </c>
    </row>
    <row r="12" spans="1:12">
      <c r="A12" s="1" t="s">
        <v>9</v>
      </c>
      <c r="B12" s="1" t="s">
        <v>55</v>
      </c>
      <c r="C12" s="1" t="s">
        <v>56</v>
      </c>
      <c r="D12" s="10">
        <v>28908</v>
      </c>
      <c r="E12" s="1" t="s">
        <v>10</v>
      </c>
      <c r="F12" s="1" t="s">
        <v>11</v>
      </c>
      <c r="G12" s="53">
        <v>50</v>
      </c>
      <c r="H12" s="54">
        <v>173</v>
      </c>
      <c r="I12" s="54">
        <v>159</v>
      </c>
      <c r="J12" s="2">
        <v>4</v>
      </c>
      <c r="K12" s="65">
        <v>0.59107806691449816</v>
      </c>
      <c r="L12" s="91">
        <v>10</v>
      </c>
    </row>
    <row r="13" spans="1:12">
      <c r="A13" s="1" t="s">
        <v>9</v>
      </c>
      <c r="B13" s="1" t="s">
        <v>57</v>
      </c>
      <c r="C13" s="1" t="s">
        <v>58</v>
      </c>
      <c r="D13" s="10">
        <v>30374</v>
      </c>
      <c r="E13" s="1" t="s">
        <v>10</v>
      </c>
      <c r="F13" s="1" t="s">
        <v>11</v>
      </c>
      <c r="G13" s="53">
        <v>52</v>
      </c>
      <c r="H13" s="54">
        <v>171</v>
      </c>
      <c r="I13" s="54">
        <v>143</v>
      </c>
      <c r="J13" s="2">
        <v>5</v>
      </c>
      <c r="K13" s="65">
        <v>0.3592964824120603</v>
      </c>
      <c r="L13" s="91">
        <v>13.461538461538501</v>
      </c>
    </row>
    <row r="14" spans="1:12">
      <c r="A14" s="1" t="s">
        <v>9</v>
      </c>
      <c r="B14" s="1" t="s">
        <v>59</v>
      </c>
      <c r="C14" s="1" t="s">
        <v>60</v>
      </c>
      <c r="D14" s="10">
        <v>48117</v>
      </c>
      <c r="E14" s="1" t="s">
        <v>10</v>
      </c>
      <c r="F14" s="1" t="s">
        <v>11</v>
      </c>
      <c r="G14" s="53">
        <v>60</v>
      </c>
      <c r="H14" s="54">
        <v>125</v>
      </c>
      <c r="I14" s="54">
        <v>111</v>
      </c>
      <c r="J14" s="2">
        <v>9</v>
      </c>
      <c r="K14" s="65">
        <v>0.49115044247787609</v>
      </c>
      <c r="L14" s="91">
        <v>13.3333333333333</v>
      </c>
    </row>
    <row r="15" spans="1:12">
      <c r="A15" s="1" t="s">
        <v>9</v>
      </c>
      <c r="B15" s="1" t="s">
        <v>61</v>
      </c>
      <c r="C15" s="1" t="s">
        <v>62</v>
      </c>
      <c r="D15" s="10">
        <v>13998</v>
      </c>
      <c r="E15" s="1" t="s">
        <v>63</v>
      </c>
      <c r="F15" s="1" t="s">
        <v>11</v>
      </c>
      <c r="G15" s="53">
        <v>23</v>
      </c>
      <c r="H15" s="54">
        <v>164</v>
      </c>
      <c r="I15" s="54">
        <v>149</v>
      </c>
      <c r="J15" s="2">
        <v>5</v>
      </c>
      <c r="K15" s="65">
        <v>0.4670846394984326</v>
      </c>
      <c r="L15" s="91">
        <v>21.739130434782599</v>
      </c>
    </row>
    <row r="16" spans="1:12">
      <c r="A16" s="1" t="s">
        <v>9</v>
      </c>
      <c r="B16" s="1" t="s">
        <v>64</v>
      </c>
      <c r="C16" s="1" t="s">
        <v>65</v>
      </c>
      <c r="D16" s="10">
        <v>12322</v>
      </c>
      <c r="E16" s="1" t="s">
        <v>14</v>
      </c>
      <c r="F16" s="1" t="s">
        <v>11</v>
      </c>
      <c r="G16" s="50" t="s">
        <v>712</v>
      </c>
      <c r="H16" s="50" t="s">
        <v>712</v>
      </c>
      <c r="I16" s="50" t="s">
        <v>712</v>
      </c>
      <c r="J16" s="50" t="s">
        <v>712</v>
      </c>
      <c r="K16" s="50" t="s">
        <v>712</v>
      </c>
      <c r="L16" s="50" t="s">
        <v>712</v>
      </c>
    </row>
    <row r="17" spans="1:12">
      <c r="A17" s="1" t="s">
        <v>9</v>
      </c>
      <c r="B17" s="1" t="s">
        <v>66</v>
      </c>
      <c r="C17" s="1" t="s">
        <v>67</v>
      </c>
      <c r="D17" s="10">
        <v>36529</v>
      </c>
      <c r="E17" s="1" t="s">
        <v>10</v>
      </c>
      <c r="F17" s="1" t="s">
        <v>11</v>
      </c>
      <c r="G17" s="53">
        <v>85</v>
      </c>
      <c r="H17" s="54">
        <v>233</v>
      </c>
      <c r="I17" s="54">
        <v>201</v>
      </c>
      <c r="J17" s="2">
        <v>1</v>
      </c>
      <c r="K17" s="65">
        <v>0.4987593052109181</v>
      </c>
      <c r="L17" s="91">
        <v>22.352941176470601</v>
      </c>
    </row>
    <row r="18" spans="1:12">
      <c r="A18" s="1" t="s">
        <v>9</v>
      </c>
      <c r="B18" s="1" t="s">
        <v>68</v>
      </c>
      <c r="C18" s="1" t="s">
        <v>69</v>
      </c>
      <c r="D18" s="10">
        <v>43984</v>
      </c>
      <c r="E18" s="1" t="s">
        <v>10</v>
      </c>
      <c r="F18" s="1" t="s">
        <v>11</v>
      </c>
      <c r="G18" s="53">
        <v>58</v>
      </c>
      <c r="H18" s="54">
        <v>132</v>
      </c>
      <c r="I18" s="54">
        <v>124</v>
      </c>
      <c r="J18" s="2">
        <v>7</v>
      </c>
      <c r="K18" s="65">
        <v>0.55605381165919288</v>
      </c>
      <c r="L18" s="91">
        <v>12.0689655172414</v>
      </c>
    </row>
    <row r="19" spans="1:12">
      <c r="A19" s="1" t="s">
        <v>9</v>
      </c>
      <c r="B19" s="1" t="s">
        <v>70</v>
      </c>
      <c r="C19" s="1" t="s">
        <v>71</v>
      </c>
      <c r="D19" s="10">
        <v>33962</v>
      </c>
      <c r="E19" s="1" t="s">
        <v>12</v>
      </c>
      <c r="F19" s="1" t="s">
        <v>16</v>
      </c>
      <c r="G19" s="53">
        <v>56</v>
      </c>
      <c r="H19" s="54">
        <v>165</v>
      </c>
      <c r="I19" s="54">
        <v>164</v>
      </c>
      <c r="J19" s="2">
        <v>3</v>
      </c>
      <c r="K19" s="65">
        <v>0.6029411764705882</v>
      </c>
      <c r="L19" s="91">
        <v>19.6428571428571</v>
      </c>
    </row>
    <row r="20" spans="1:12">
      <c r="A20" s="1" t="s">
        <v>9</v>
      </c>
      <c r="B20" s="1" t="s">
        <v>72</v>
      </c>
      <c r="C20" s="1" t="s">
        <v>73</v>
      </c>
      <c r="D20" s="10">
        <v>40797</v>
      </c>
      <c r="E20" s="1" t="s">
        <v>10</v>
      </c>
      <c r="F20" s="1" t="s">
        <v>16</v>
      </c>
      <c r="G20" s="53">
        <v>82</v>
      </c>
      <c r="H20" s="54">
        <v>201</v>
      </c>
      <c r="I20" s="54">
        <v>177</v>
      </c>
      <c r="J20" s="2">
        <v>2</v>
      </c>
      <c r="K20" s="65">
        <v>0.67557251908396942</v>
      </c>
      <c r="L20" s="91">
        <v>10.975609756097599</v>
      </c>
    </row>
    <row r="21" spans="1:12">
      <c r="A21" s="1" t="s">
        <v>9</v>
      </c>
      <c r="B21" s="1" t="s">
        <v>74</v>
      </c>
      <c r="C21" s="1" t="s">
        <v>75</v>
      </c>
      <c r="D21" s="10">
        <v>15524</v>
      </c>
      <c r="E21" s="1" t="s">
        <v>10</v>
      </c>
      <c r="F21" s="1" t="s">
        <v>16</v>
      </c>
      <c r="G21" s="50" t="s">
        <v>712</v>
      </c>
      <c r="H21" s="50" t="s">
        <v>712</v>
      </c>
      <c r="I21" s="50" t="s">
        <v>712</v>
      </c>
      <c r="J21" s="50" t="s">
        <v>712</v>
      </c>
      <c r="K21" s="50" t="s">
        <v>712</v>
      </c>
      <c r="L21" s="50" t="s">
        <v>712</v>
      </c>
    </row>
    <row r="22" spans="1:12">
      <c r="A22" s="1" t="s">
        <v>9</v>
      </c>
      <c r="B22" s="1" t="s">
        <v>76</v>
      </c>
      <c r="C22" s="1" t="s">
        <v>77</v>
      </c>
      <c r="D22" s="10">
        <v>40604</v>
      </c>
      <c r="E22" s="1" t="s">
        <v>12</v>
      </c>
      <c r="F22" s="1" t="s">
        <v>11</v>
      </c>
      <c r="G22" s="53">
        <v>85</v>
      </c>
      <c r="H22" s="54">
        <v>209</v>
      </c>
      <c r="I22" s="54">
        <v>181</v>
      </c>
      <c r="J22" s="2">
        <v>2</v>
      </c>
      <c r="K22" s="65">
        <v>0.64412811387900359</v>
      </c>
      <c r="L22" s="91">
        <v>11.764705882352899</v>
      </c>
    </row>
    <row r="23" spans="1:12">
      <c r="A23" s="1" t="s">
        <v>9</v>
      </c>
      <c r="B23" s="1" t="s">
        <v>78</v>
      </c>
      <c r="C23" s="1" t="s">
        <v>79</v>
      </c>
      <c r="D23" s="10">
        <v>1</v>
      </c>
      <c r="E23" s="1" t="s">
        <v>712</v>
      </c>
      <c r="F23" s="1" t="s">
        <v>712</v>
      </c>
      <c r="G23" s="50" t="s">
        <v>712</v>
      </c>
      <c r="H23" s="50" t="s">
        <v>712</v>
      </c>
      <c r="I23" s="50" t="s">
        <v>712</v>
      </c>
      <c r="J23" s="50" t="s">
        <v>712</v>
      </c>
      <c r="K23" s="50" t="s">
        <v>712</v>
      </c>
      <c r="L23" s="50" t="s">
        <v>712</v>
      </c>
    </row>
    <row r="24" spans="1:12">
      <c r="A24" s="1" t="s">
        <v>9</v>
      </c>
      <c r="B24" s="1" t="s">
        <v>80</v>
      </c>
      <c r="C24" s="1" t="s">
        <v>81</v>
      </c>
      <c r="D24" s="10">
        <v>47182</v>
      </c>
      <c r="E24" s="1" t="s">
        <v>12</v>
      </c>
      <c r="F24" s="1" t="s">
        <v>16</v>
      </c>
      <c r="G24" s="53">
        <v>77</v>
      </c>
      <c r="H24" s="54">
        <v>163</v>
      </c>
      <c r="I24" s="54">
        <v>150</v>
      </c>
      <c r="J24" s="2">
        <v>5</v>
      </c>
      <c r="K24" s="65">
        <v>0.64655172413793105</v>
      </c>
      <c r="L24" s="91">
        <v>12.987012987012999</v>
      </c>
    </row>
    <row r="25" spans="1:12">
      <c r="A25" s="1" t="s">
        <v>9</v>
      </c>
      <c r="B25" s="1" t="s">
        <v>82</v>
      </c>
      <c r="C25" s="1" t="s">
        <v>83</v>
      </c>
      <c r="D25" s="10">
        <v>65178</v>
      </c>
      <c r="E25" s="1" t="s">
        <v>12</v>
      </c>
      <c r="F25" s="1" t="s">
        <v>16</v>
      </c>
      <c r="G25" s="53">
        <v>110</v>
      </c>
      <c r="H25" s="54">
        <v>169</v>
      </c>
      <c r="I25" s="54">
        <v>153</v>
      </c>
      <c r="J25" s="2">
        <v>4</v>
      </c>
      <c r="K25" s="65">
        <v>0.63749999999999996</v>
      </c>
      <c r="L25" s="91">
        <v>17.272727272727298</v>
      </c>
    </row>
    <row r="26" spans="1:12">
      <c r="A26" s="1" t="s">
        <v>9</v>
      </c>
      <c r="B26" s="1" t="s">
        <v>84</v>
      </c>
      <c r="C26" s="1" t="s">
        <v>85</v>
      </c>
      <c r="D26" s="10">
        <v>20116</v>
      </c>
      <c r="E26" s="1" t="s">
        <v>10</v>
      </c>
      <c r="F26" s="1" t="s">
        <v>11</v>
      </c>
      <c r="G26" s="53">
        <v>31</v>
      </c>
      <c r="H26" s="54">
        <v>154</v>
      </c>
      <c r="I26" s="54">
        <v>126</v>
      </c>
      <c r="J26" s="2">
        <v>7</v>
      </c>
      <c r="K26" s="65">
        <v>0.6</v>
      </c>
      <c r="L26" s="91">
        <v>9.67741935483871</v>
      </c>
    </row>
    <row r="27" spans="1:12">
      <c r="A27" s="1" t="s">
        <v>9</v>
      </c>
      <c r="B27" s="1" t="s">
        <v>86</v>
      </c>
      <c r="C27" s="1" t="s">
        <v>87</v>
      </c>
      <c r="D27" s="10">
        <v>29034</v>
      </c>
      <c r="E27" s="1" t="s">
        <v>14</v>
      </c>
      <c r="F27" s="1" t="s">
        <v>11</v>
      </c>
      <c r="G27" s="53">
        <v>57</v>
      </c>
      <c r="H27" s="54">
        <v>196</v>
      </c>
      <c r="I27" s="54">
        <v>154</v>
      </c>
      <c r="J27" s="2">
        <v>4</v>
      </c>
      <c r="K27" s="65">
        <v>0.45697329376854601</v>
      </c>
      <c r="L27" s="91">
        <v>35.087719298245602</v>
      </c>
    </row>
    <row r="28" spans="1:12">
      <c r="A28" s="1" t="s">
        <v>9</v>
      </c>
      <c r="B28" s="1" t="s">
        <v>88</v>
      </c>
      <c r="C28" s="1" t="s">
        <v>89</v>
      </c>
      <c r="D28" s="10">
        <v>243</v>
      </c>
      <c r="E28" s="1" t="s">
        <v>63</v>
      </c>
      <c r="F28" s="1" t="s">
        <v>19</v>
      </c>
      <c r="G28" s="50" t="s">
        <v>712</v>
      </c>
      <c r="H28" s="50" t="s">
        <v>712</v>
      </c>
      <c r="I28" s="50" t="s">
        <v>712</v>
      </c>
      <c r="J28" s="50" t="s">
        <v>712</v>
      </c>
      <c r="K28" s="50" t="s">
        <v>712</v>
      </c>
      <c r="L28" s="50" t="s">
        <v>712</v>
      </c>
    </row>
    <row r="29" spans="1:12">
      <c r="A29" s="1" t="s">
        <v>9</v>
      </c>
      <c r="B29" s="1" t="s">
        <v>90</v>
      </c>
      <c r="C29" s="1" t="s">
        <v>91</v>
      </c>
      <c r="D29" s="10">
        <v>46077</v>
      </c>
      <c r="E29" s="1" t="s">
        <v>10</v>
      </c>
      <c r="F29" s="1" t="s">
        <v>16</v>
      </c>
      <c r="G29" s="53">
        <v>143</v>
      </c>
      <c r="H29" s="54">
        <v>310</v>
      </c>
      <c r="I29" s="54">
        <v>234</v>
      </c>
      <c r="J29" s="2">
        <v>1</v>
      </c>
      <c r="K29" s="65">
        <v>0.78260869565217395</v>
      </c>
      <c r="L29" s="91">
        <v>61.538461538461497</v>
      </c>
    </row>
    <row r="30" spans="1:12">
      <c r="A30" s="1" t="s">
        <v>9</v>
      </c>
      <c r="B30" s="1" t="s">
        <v>92</v>
      </c>
      <c r="C30" s="1" t="s">
        <v>93</v>
      </c>
      <c r="D30" s="10">
        <v>32223</v>
      </c>
      <c r="E30" s="1" t="s">
        <v>10</v>
      </c>
      <c r="F30" s="1" t="s">
        <v>11</v>
      </c>
      <c r="G30" s="53">
        <v>44</v>
      </c>
      <c r="H30" s="54">
        <v>137</v>
      </c>
      <c r="I30" s="54">
        <v>112</v>
      </c>
      <c r="J30" s="2">
        <v>9</v>
      </c>
      <c r="K30" s="65">
        <v>0.4392156862745098</v>
      </c>
      <c r="L30" s="91">
        <v>4.5454545454545503</v>
      </c>
    </row>
    <row r="31" spans="1:12">
      <c r="A31" s="1" t="s">
        <v>9</v>
      </c>
      <c r="B31" s="1" t="s">
        <v>94</v>
      </c>
      <c r="C31" s="1" t="s">
        <v>95</v>
      </c>
      <c r="D31" s="10">
        <v>30923</v>
      </c>
      <c r="E31" s="1" t="s">
        <v>10</v>
      </c>
      <c r="F31" s="1" t="s">
        <v>11</v>
      </c>
      <c r="G31" s="53">
        <v>42</v>
      </c>
      <c r="H31" s="54">
        <v>136</v>
      </c>
      <c r="I31" s="54">
        <v>120</v>
      </c>
      <c r="J31" s="2">
        <v>8</v>
      </c>
      <c r="K31" s="65">
        <v>0.89552238805970152</v>
      </c>
      <c r="L31" s="91">
        <v>4.7619047619047601</v>
      </c>
    </row>
    <row r="32" spans="1:12">
      <c r="A32" s="1" t="s">
        <v>9</v>
      </c>
      <c r="B32" s="1" t="s">
        <v>96</v>
      </c>
      <c r="C32" s="1" t="s">
        <v>97</v>
      </c>
      <c r="D32" s="10">
        <v>7333</v>
      </c>
      <c r="E32" s="1" t="s">
        <v>14</v>
      </c>
      <c r="F32" s="1" t="s">
        <v>11</v>
      </c>
      <c r="G32" s="50" t="s">
        <v>712</v>
      </c>
      <c r="H32" s="50" t="s">
        <v>712</v>
      </c>
      <c r="I32" s="50" t="s">
        <v>712</v>
      </c>
      <c r="J32" s="50" t="s">
        <v>712</v>
      </c>
      <c r="K32" s="50" t="s">
        <v>712</v>
      </c>
      <c r="L32" s="50" t="s">
        <v>712</v>
      </c>
    </row>
    <row r="33" spans="1:12">
      <c r="A33" s="1" t="s">
        <v>9</v>
      </c>
      <c r="B33" s="1" t="s">
        <v>98</v>
      </c>
      <c r="C33" s="1" t="s">
        <v>99</v>
      </c>
      <c r="D33" s="10">
        <v>25057</v>
      </c>
      <c r="E33" s="1" t="s">
        <v>10</v>
      </c>
      <c r="F33" s="1" t="s">
        <v>16</v>
      </c>
      <c r="G33" s="53">
        <v>36</v>
      </c>
      <c r="H33" s="54">
        <v>144</v>
      </c>
      <c r="I33" s="54">
        <v>126</v>
      </c>
      <c r="J33" s="2">
        <v>7</v>
      </c>
      <c r="K33" s="65">
        <v>0.41042345276872966</v>
      </c>
      <c r="L33" s="91">
        <v>8.3333333333333304</v>
      </c>
    </row>
    <row r="34" spans="1:12">
      <c r="A34" s="1" t="s">
        <v>9</v>
      </c>
      <c r="B34" s="1" t="s">
        <v>100</v>
      </c>
      <c r="C34" s="1" t="s">
        <v>101</v>
      </c>
      <c r="D34" s="10">
        <v>19094</v>
      </c>
      <c r="E34" s="1" t="s">
        <v>10</v>
      </c>
      <c r="F34" s="1" t="s">
        <v>16</v>
      </c>
      <c r="G34" s="53">
        <v>24</v>
      </c>
      <c r="H34" s="54">
        <v>126</v>
      </c>
      <c r="I34" s="54">
        <v>107</v>
      </c>
      <c r="J34" s="2">
        <v>9</v>
      </c>
      <c r="K34" s="65">
        <v>0.52195121951219514</v>
      </c>
      <c r="L34" s="91">
        <v>20.8333333333333</v>
      </c>
    </row>
    <row r="35" spans="1:12">
      <c r="A35" s="1" t="s">
        <v>9</v>
      </c>
      <c r="B35" s="1" t="s">
        <v>102</v>
      </c>
      <c r="C35" s="1" t="s">
        <v>103</v>
      </c>
      <c r="D35" s="10">
        <v>22553</v>
      </c>
      <c r="E35" s="1" t="s">
        <v>14</v>
      </c>
      <c r="F35" s="1" t="s">
        <v>11</v>
      </c>
      <c r="G35" s="53">
        <v>34</v>
      </c>
      <c r="H35" s="54">
        <v>151</v>
      </c>
      <c r="I35" s="54">
        <v>121</v>
      </c>
      <c r="J35" s="2">
        <v>8</v>
      </c>
      <c r="K35" s="65">
        <v>0.43682310469314078</v>
      </c>
      <c r="L35" s="91">
        <v>17.647058823529399</v>
      </c>
    </row>
    <row r="36" spans="1:12">
      <c r="A36" s="1" t="s">
        <v>9</v>
      </c>
      <c r="B36" s="1" t="s">
        <v>104</v>
      </c>
      <c r="C36" s="1" t="s">
        <v>105</v>
      </c>
      <c r="D36" s="10">
        <v>13741</v>
      </c>
      <c r="E36" s="1" t="s">
        <v>14</v>
      </c>
      <c r="F36" s="1" t="s">
        <v>11</v>
      </c>
      <c r="G36" s="50">
        <v>27</v>
      </c>
      <c r="H36" s="50">
        <v>196</v>
      </c>
      <c r="I36" s="50">
        <v>185</v>
      </c>
      <c r="J36" s="50">
        <v>2</v>
      </c>
      <c r="K36" s="65">
        <v>0.56231003039513683</v>
      </c>
      <c r="L36" s="91">
        <v>11.1111111111111</v>
      </c>
    </row>
    <row r="37" spans="1:12">
      <c r="A37" s="1" t="s">
        <v>9</v>
      </c>
      <c r="B37" s="1" t="s">
        <v>106</v>
      </c>
      <c r="C37" s="1" t="s">
        <v>107</v>
      </c>
      <c r="D37" s="10">
        <v>42851</v>
      </c>
      <c r="E37" s="1" t="s">
        <v>10</v>
      </c>
      <c r="F37" s="1" t="s">
        <v>11</v>
      </c>
      <c r="G37" s="53">
        <v>69</v>
      </c>
      <c r="H37" s="54">
        <v>161</v>
      </c>
      <c r="I37" s="54">
        <v>136</v>
      </c>
      <c r="J37" s="2">
        <v>6</v>
      </c>
      <c r="K37" s="65">
        <v>0.53543307086614178</v>
      </c>
      <c r="L37" s="91">
        <v>7.2463768115942004</v>
      </c>
    </row>
    <row r="38" spans="1:12">
      <c r="A38" s="1" t="s">
        <v>9</v>
      </c>
      <c r="B38" s="1" t="s">
        <v>108</v>
      </c>
      <c r="C38" s="1" t="s">
        <v>109</v>
      </c>
      <c r="D38" s="10">
        <v>67952</v>
      </c>
      <c r="E38" s="1" t="s">
        <v>12</v>
      </c>
      <c r="F38" s="1" t="s">
        <v>17</v>
      </c>
      <c r="G38" s="53">
        <v>96</v>
      </c>
      <c r="H38" s="54">
        <v>141</v>
      </c>
      <c r="I38" s="54">
        <v>124</v>
      </c>
      <c r="J38" s="2">
        <v>7</v>
      </c>
      <c r="K38" s="65">
        <v>0.5714285714285714</v>
      </c>
      <c r="L38" s="91">
        <v>6.25</v>
      </c>
    </row>
    <row r="39" spans="1:12">
      <c r="A39" s="1" t="s">
        <v>9</v>
      </c>
      <c r="B39" s="1" t="s">
        <v>110</v>
      </c>
      <c r="C39" s="1" t="s">
        <v>111</v>
      </c>
      <c r="D39" s="10">
        <v>40528</v>
      </c>
      <c r="E39" s="1" t="s">
        <v>12</v>
      </c>
      <c r="F39" s="1" t="s">
        <v>16</v>
      </c>
      <c r="G39" s="53">
        <v>59</v>
      </c>
      <c r="H39" s="54">
        <v>146</v>
      </c>
      <c r="I39" s="54">
        <v>124</v>
      </c>
      <c r="J39" s="2">
        <v>7</v>
      </c>
      <c r="K39" s="65">
        <v>0.50406504065040647</v>
      </c>
      <c r="L39" s="91">
        <v>13.559322033898299</v>
      </c>
    </row>
    <row r="40" spans="1:12">
      <c r="A40" s="1" t="s">
        <v>9</v>
      </c>
      <c r="B40" s="1" t="s">
        <v>112</v>
      </c>
      <c r="C40" s="1" t="s">
        <v>113</v>
      </c>
      <c r="D40" s="10">
        <v>82736</v>
      </c>
      <c r="E40" s="1" t="s">
        <v>12</v>
      </c>
      <c r="F40" s="1" t="s">
        <v>16</v>
      </c>
      <c r="G40" s="53">
        <v>109</v>
      </c>
      <c r="H40" s="54">
        <v>132</v>
      </c>
      <c r="I40" s="54">
        <v>117</v>
      </c>
      <c r="J40" s="2">
        <v>8</v>
      </c>
      <c r="K40" s="65">
        <v>0.57073170731707312</v>
      </c>
      <c r="L40" s="91">
        <v>4.5871559633027497</v>
      </c>
    </row>
    <row r="41" spans="1:12">
      <c r="A41" s="1" t="s">
        <v>9</v>
      </c>
      <c r="B41" s="1" t="s">
        <v>114</v>
      </c>
      <c r="C41" s="1" t="s">
        <v>115</v>
      </c>
      <c r="D41" s="10">
        <v>45880</v>
      </c>
      <c r="E41" s="1" t="s">
        <v>10</v>
      </c>
      <c r="F41" s="1" t="s">
        <v>16</v>
      </c>
      <c r="G41" s="53">
        <v>61</v>
      </c>
      <c r="H41" s="54">
        <v>133</v>
      </c>
      <c r="I41" s="54">
        <v>114</v>
      </c>
      <c r="J41" s="2">
        <v>8</v>
      </c>
      <c r="K41" s="65">
        <v>0.29007633587786258</v>
      </c>
      <c r="L41" s="91">
        <v>11.4754098360656</v>
      </c>
    </row>
    <row r="42" spans="1:12">
      <c r="A42" s="1" t="s">
        <v>9</v>
      </c>
      <c r="B42" s="1" t="s">
        <v>116</v>
      </c>
      <c r="C42" s="1" t="s">
        <v>117</v>
      </c>
      <c r="D42" s="10">
        <v>39672</v>
      </c>
      <c r="E42" s="1" t="s">
        <v>10</v>
      </c>
      <c r="F42" s="1" t="s">
        <v>11</v>
      </c>
      <c r="G42" s="53">
        <v>58</v>
      </c>
      <c r="H42" s="54">
        <v>146</v>
      </c>
      <c r="I42" s="54">
        <v>123</v>
      </c>
      <c r="J42" s="2">
        <v>7</v>
      </c>
      <c r="K42" s="65">
        <v>0.33514986376021799</v>
      </c>
      <c r="L42" s="91">
        <v>12.0689655172414</v>
      </c>
    </row>
    <row r="43" spans="1:12">
      <c r="A43" s="1" t="s">
        <v>9</v>
      </c>
      <c r="B43" s="1" t="s">
        <v>118</v>
      </c>
      <c r="C43" s="1" t="s">
        <v>119</v>
      </c>
      <c r="D43" s="10">
        <v>52585</v>
      </c>
      <c r="E43" s="1" t="s">
        <v>12</v>
      </c>
      <c r="F43" s="1" t="s">
        <v>11</v>
      </c>
      <c r="G43" s="53">
        <v>91</v>
      </c>
      <c r="H43" s="54">
        <v>173</v>
      </c>
      <c r="I43" s="54">
        <v>134</v>
      </c>
      <c r="J43" s="2">
        <v>6</v>
      </c>
      <c r="K43" s="65">
        <v>0.58515283842794763</v>
      </c>
      <c r="L43" s="91">
        <v>24.1758241758242</v>
      </c>
    </row>
    <row r="44" spans="1:12">
      <c r="A44" s="1" t="s">
        <v>9</v>
      </c>
      <c r="B44" s="1" t="s">
        <v>120</v>
      </c>
      <c r="C44" s="1" t="s">
        <v>121</v>
      </c>
      <c r="D44" s="10">
        <v>24628</v>
      </c>
      <c r="E44" s="1" t="s">
        <v>14</v>
      </c>
      <c r="F44" s="1" t="s">
        <v>11</v>
      </c>
      <c r="G44" s="53">
        <v>33</v>
      </c>
      <c r="H44" s="54">
        <v>134</v>
      </c>
      <c r="I44" s="54">
        <v>122</v>
      </c>
      <c r="J44" s="2">
        <v>8</v>
      </c>
      <c r="K44" s="65">
        <v>0.54222222222222227</v>
      </c>
      <c r="L44" s="91">
        <v>27.272727272727298</v>
      </c>
    </row>
    <row r="45" spans="1:12">
      <c r="A45" s="1" t="s">
        <v>9</v>
      </c>
      <c r="B45" s="1" t="s">
        <v>122</v>
      </c>
      <c r="C45" s="1" t="s">
        <v>123</v>
      </c>
      <c r="D45" s="10">
        <v>8352</v>
      </c>
      <c r="E45" s="1" t="s">
        <v>10</v>
      </c>
      <c r="F45" s="1" t="s">
        <v>11</v>
      </c>
      <c r="G45" s="50" t="s">
        <v>712</v>
      </c>
      <c r="H45" s="50" t="s">
        <v>712</v>
      </c>
      <c r="I45" s="50" t="s">
        <v>712</v>
      </c>
      <c r="J45" s="50" t="s">
        <v>712</v>
      </c>
      <c r="K45" s="50" t="s">
        <v>712</v>
      </c>
      <c r="L45" s="50" t="s">
        <v>712</v>
      </c>
    </row>
    <row r="46" spans="1:12">
      <c r="A46" s="1" t="s">
        <v>9</v>
      </c>
      <c r="B46" s="1" t="s">
        <v>124</v>
      </c>
      <c r="C46" s="1" t="s">
        <v>125</v>
      </c>
      <c r="D46" s="10">
        <v>46746</v>
      </c>
      <c r="E46" s="1" t="s">
        <v>10</v>
      </c>
      <c r="F46" s="1" t="s">
        <v>11</v>
      </c>
      <c r="G46" s="53">
        <v>79</v>
      </c>
      <c r="H46" s="54">
        <v>169</v>
      </c>
      <c r="I46" s="54">
        <v>153</v>
      </c>
      <c r="J46" s="2">
        <v>4</v>
      </c>
      <c r="K46" s="65">
        <v>0.40157480314960631</v>
      </c>
      <c r="L46" s="91">
        <v>37.974683544303801</v>
      </c>
    </row>
    <row r="47" spans="1:12">
      <c r="A47" s="1" t="s">
        <v>9</v>
      </c>
      <c r="B47" s="1" t="s">
        <v>126</v>
      </c>
      <c r="C47" s="1" t="s">
        <v>127</v>
      </c>
      <c r="D47" s="10">
        <v>57745</v>
      </c>
      <c r="E47" s="1" t="s">
        <v>10</v>
      </c>
      <c r="F47" s="1" t="s">
        <v>16</v>
      </c>
      <c r="G47" s="53">
        <v>106</v>
      </c>
      <c r="H47" s="54">
        <v>184</v>
      </c>
      <c r="I47" s="54">
        <v>150</v>
      </c>
      <c r="J47" s="2">
        <v>5</v>
      </c>
      <c r="K47" s="65">
        <v>0.47169811320754718</v>
      </c>
      <c r="L47" s="91">
        <v>16.037735849056599</v>
      </c>
    </row>
    <row r="48" spans="1:12">
      <c r="A48" s="1" t="s">
        <v>9</v>
      </c>
      <c r="B48" s="1" t="s">
        <v>128</v>
      </c>
      <c r="C48" s="1" t="s">
        <v>129</v>
      </c>
      <c r="D48" s="10">
        <v>27678</v>
      </c>
      <c r="E48" s="1" t="s">
        <v>10</v>
      </c>
      <c r="F48" s="1" t="s">
        <v>18</v>
      </c>
      <c r="G48" s="53">
        <v>48</v>
      </c>
      <c r="H48" s="54">
        <v>173</v>
      </c>
      <c r="I48" s="54">
        <v>137</v>
      </c>
      <c r="J48" s="2">
        <v>6</v>
      </c>
      <c r="K48" s="65">
        <v>0.62557077625570778</v>
      </c>
      <c r="L48" s="91">
        <v>35.4166666666667</v>
      </c>
    </row>
    <row r="49" spans="1:12">
      <c r="A49" s="1" t="s">
        <v>9</v>
      </c>
      <c r="B49" s="1" t="s">
        <v>130</v>
      </c>
      <c r="C49" s="1" t="s">
        <v>131</v>
      </c>
      <c r="D49" s="10">
        <v>75426</v>
      </c>
      <c r="E49" s="1" t="s">
        <v>12</v>
      </c>
      <c r="F49" s="1" t="s">
        <v>13</v>
      </c>
      <c r="G49" s="53">
        <v>101</v>
      </c>
      <c r="H49" s="54">
        <v>134</v>
      </c>
      <c r="I49" s="54">
        <v>135</v>
      </c>
      <c r="J49" s="2">
        <v>6</v>
      </c>
      <c r="K49" s="65">
        <v>0.703125</v>
      </c>
      <c r="L49" s="91">
        <v>6.9306930693069297</v>
      </c>
    </row>
    <row r="50" spans="1:12">
      <c r="A50" s="1" t="s">
        <v>9</v>
      </c>
      <c r="B50" s="1" t="s">
        <v>132</v>
      </c>
      <c r="C50" s="1" t="s">
        <v>133</v>
      </c>
      <c r="D50" s="10">
        <v>14862</v>
      </c>
      <c r="E50" s="1" t="s">
        <v>12</v>
      </c>
      <c r="F50" s="1" t="s">
        <v>13</v>
      </c>
      <c r="G50" s="50" t="s">
        <v>712</v>
      </c>
      <c r="H50" s="50" t="s">
        <v>712</v>
      </c>
      <c r="I50" s="50" t="s">
        <v>712</v>
      </c>
      <c r="J50" s="50" t="s">
        <v>712</v>
      </c>
      <c r="K50" s="50" t="s">
        <v>712</v>
      </c>
      <c r="L50" s="50" t="s">
        <v>712</v>
      </c>
    </row>
    <row r="51" spans="1:12">
      <c r="A51" s="1" t="s">
        <v>9</v>
      </c>
      <c r="B51" s="1" t="s">
        <v>134</v>
      </c>
      <c r="C51" s="1" t="s">
        <v>135</v>
      </c>
      <c r="D51" s="10">
        <v>13616</v>
      </c>
      <c r="E51" s="1" t="s">
        <v>10</v>
      </c>
      <c r="F51" s="1" t="s">
        <v>20</v>
      </c>
      <c r="G51" s="50" t="s">
        <v>712</v>
      </c>
      <c r="H51" s="50" t="s">
        <v>712</v>
      </c>
      <c r="I51" s="50" t="s">
        <v>712</v>
      </c>
      <c r="J51" s="50" t="s">
        <v>712</v>
      </c>
      <c r="K51" s="50" t="s">
        <v>712</v>
      </c>
      <c r="L51" s="50" t="s">
        <v>712</v>
      </c>
    </row>
    <row r="52" spans="1:12">
      <c r="A52" s="1" t="s">
        <v>9</v>
      </c>
      <c r="B52" s="1" t="s">
        <v>136</v>
      </c>
      <c r="C52" s="1" t="s">
        <v>137</v>
      </c>
      <c r="D52" s="10">
        <v>14307</v>
      </c>
      <c r="E52" s="1" t="s">
        <v>12</v>
      </c>
      <c r="F52" s="1" t="s">
        <v>13</v>
      </c>
      <c r="G52" s="53">
        <v>27</v>
      </c>
      <c r="H52" s="54">
        <v>189</v>
      </c>
      <c r="I52" s="54">
        <v>219</v>
      </c>
      <c r="J52" s="2">
        <v>1</v>
      </c>
      <c r="K52" s="65">
        <v>0.69968051118210861</v>
      </c>
      <c r="L52" s="91">
        <v>11.1111111111111</v>
      </c>
    </row>
    <row r="53" spans="1:12">
      <c r="A53" s="1" t="s">
        <v>9</v>
      </c>
      <c r="B53" s="1" t="s">
        <v>138</v>
      </c>
      <c r="C53" s="1" t="s">
        <v>139</v>
      </c>
      <c r="D53" s="10">
        <v>63030</v>
      </c>
      <c r="E53" s="1" t="s">
        <v>12</v>
      </c>
      <c r="F53" s="1" t="s">
        <v>16</v>
      </c>
      <c r="G53" s="53">
        <v>112</v>
      </c>
      <c r="H53" s="54">
        <v>178</v>
      </c>
      <c r="I53" s="54">
        <v>178</v>
      </c>
      <c r="J53" s="2">
        <v>2</v>
      </c>
      <c r="K53" s="65">
        <v>0.58552631578947367</v>
      </c>
      <c r="L53" s="91">
        <v>8.03571428571429</v>
      </c>
    </row>
    <row r="54" spans="1:12">
      <c r="A54" s="1" t="s">
        <v>9</v>
      </c>
      <c r="B54" s="1" t="s">
        <v>140</v>
      </c>
      <c r="C54" s="1" t="s">
        <v>141</v>
      </c>
      <c r="D54" s="10">
        <v>35576</v>
      </c>
      <c r="E54" s="1" t="s">
        <v>12</v>
      </c>
      <c r="F54" s="1" t="s">
        <v>13</v>
      </c>
      <c r="G54" s="53">
        <v>50</v>
      </c>
      <c r="H54" s="54">
        <v>141</v>
      </c>
      <c r="I54" s="54">
        <v>164</v>
      </c>
      <c r="J54" s="2">
        <v>3</v>
      </c>
      <c r="K54" s="65">
        <v>0.56357388316151202</v>
      </c>
      <c r="L54" s="91">
        <v>2</v>
      </c>
    </row>
    <row r="55" spans="1:12">
      <c r="A55" s="1" t="s">
        <v>9</v>
      </c>
      <c r="B55" s="1" t="s">
        <v>142</v>
      </c>
      <c r="C55" s="1" t="s">
        <v>143</v>
      </c>
      <c r="D55" s="10">
        <v>47523</v>
      </c>
      <c r="E55" s="1" t="s">
        <v>12</v>
      </c>
      <c r="F55" s="1" t="s">
        <v>11</v>
      </c>
      <c r="G55" s="53">
        <v>103</v>
      </c>
      <c r="H55" s="54">
        <v>217</v>
      </c>
      <c r="I55" s="54">
        <v>225</v>
      </c>
      <c r="J55" s="2">
        <v>1</v>
      </c>
      <c r="K55" s="65">
        <v>0.66568047337278102</v>
      </c>
      <c r="L55" s="91">
        <v>19.417475728155299</v>
      </c>
    </row>
    <row r="56" spans="1:12">
      <c r="A56" s="1" t="s">
        <v>9</v>
      </c>
      <c r="B56" s="1" t="s">
        <v>144</v>
      </c>
      <c r="C56" s="1" t="s">
        <v>145</v>
      </c>
      <c r="D56" s="10">
        <v>21576</v>
      </c>
      <c r="E56" s="1" t="s">
        <v>12</v>
      </c>
      <c r="F56" s="1" t="s">
        <v>18</v>
      </c>
      <c r="G56" s="53">
        <v>33</v>
      </c>
      <c r="H56" s="54">
        <v>153</v>
      </c>
      <c r="I56" s="54">
        <v>154</v>
      </c>
      <c r="J56" s="2">
        <v>4</v>
      </c>
      <c r="K56" s="65">
        <v>1.0266666666666666</v>
      </c>
      <c r="L56" s="91">
        <v>42.424242424242401</v>
      </c>
    </row>
    <row r="57" spans="1:12">
      <c r="A57" s="1" t="s">
        <v>9</v>
      </c>
      <c r="B57" s="1" t="s">
        <v>146</v>
      </c>
      <c r="C57" s="1" t="s">
        <v>147</v>
      </c>
      <c r="D57" s="10">
        <v>27751</v>
      </c>
      <c r="E57" s="1" t="s">
        <v>12</v>
      </c>
      <c r="F57" s="1" t="s">
        <v>18</v>
      </c>
      <c r="G57" s="53">
        <v>25</v>
      </c>
      <c r="H57" s="54">
        <v>90</v>
      </c>
      <c r="I57" s="54">
        <v>96</v>
      </c>
      <c r="J57" s="2">
        <v>10</v>
      </c>
      <c r="K57" s="65">
        <v>0.58181818181818179</v>
      </c>
      <c r="L57" s="91">
        <v>0</v>
      </c>
    </row>
    <row r="58" spans="1:12">
      <c r="A58" s="1" t="s">
        <v>9</v>
      </c>
      <c r="B58" s="1" t="s">
        <v>148</v>
      </c>
      <c r="C58" s="1" t="s">
        <v>149</v>
      </c>
      <c r="D58" s="10">
        <v>83145</v>
      </c>
      <c r="E58" s="1" t="s">
        <v>12</v>
      </c>
      <c r="F58" s="1" t="s">
        <v>13</v>
      </c>
      <c r="G58" s="53">
        <v>74</v>
      </c>
      <c r="H58" s="54">
        <v>89</v>
      </c>
      <c r="I58" s="54">
        <v>99</v>
      </c>
      <c r="J58" s="2">
        <v>10</v>
      </c>
      <c r="K58" s="65">
        <v>0.56571428571428573</v>
      </c>
      <c r="L58" s="91">
        <v>9.4594594594594597</v>
      </c>
    </row>
    <row r="59" spans="1:12">
      <c r="A59" s="1" t="s">
        <v>9</v>
      </c>
      <c r="B59" s="1" t="s">
        <v>150</v>
      </c>
      <c r="C59" s="1" t="s">
        <v>151</v>
      </c>
      <c r="D59" s="10">
        <v>65655</v>
      </c>
      <c r="E59" s="1" t="s">
        <v>12</v>
      </c>
      <c r="F59" s="1" t="s">
        <v>13</v>
      </c>
      <c r="G59" s="53">
        <v>72</v>
      </c>
      <c r="H59" s="54">
        <v>110</v>
      </c>
      <c r="I59" s="54">
        <v>112</v>
      </c>
      <c r="J59" s="2">
        <v>9</v>
      </c>
      <c r="K59" s="65">
        <v>0.76712328767123283</v>
      </c>
      <c r="L59" s="91">
        <v>27.7777777777778</v>
      </c>
    </row>
    <row r="60" spans="1:12">
      <c r="A60" s="1" t="s">
        <v>9</v>
      </c>
      <c r="B60" s="1" t="s">
        <v>152</v>
      </c>
      <c r="C60" s="1" t="s">
        <v>153</v>
      </c>
      <c r="D60" s="10">
        <v>66552</v>
      </c>
      <c r="E60" s="1" t="s">
        <v>12</v>
      </c>
      <c r="F60" s="1" t="s">
        <v>13</v>
      </c>
      <c r="G60" s="53">
        <v>149</v>
      </c>
      <c r="H60" s="54">
        <v>224</v>
      </c>
      <c r="I60" s="54">
        <v>224</v>
      </c>
      <c r="J60" s="2">
        <v>1</v>
      </c>
      <c r="K60" s="65">
        <v>1.1313131313131313</v>
      </c>
      <c r="L60" s="91">
        <v>48.993288590604003</v>
      </c>
    </row>
    <row r="61" spans="1:12">
      <c r="A61" s="1" t="s">
        <v>9</v>
      </c>
      <c r="B61" s="1" t="s">
        <v>154</v>
      </c>
      <c r="C61" s="1" t="s">
        <v>155</v>
      </c>
      <c r="D61" s="10">
        <v>81533</v>
      </c>
      <c r="E61" s="1" t="s">
        <v>12</v>
      </c>
      <c r="F61" s="1" t="s">
        <v>11</v>
      </c>
      <c r="G61" s="53">
        <v>138</v>
      </c>
      <c r="H61" s="54">
        <v>169</v>
      </c>
      <c r="I61" s="54">
        <v>162</v>
      </c>
      <c r="J61" s="2">
        <v>3</v>
      </c>
      <c r="K61" s="65">
        <v>0.54545454545454541</v>
      </c>
      <c r="L61" s="91">
        <v>12.3188405797101</v>
      </c>
    </row>
    <row r="62" spans="1:12">
      <c r="A62" s="1" t="s">
        <v>9</v>
      </c>
      <c r="B62" s="1" t="s">
        <v>156</v>
      </c>
      <c r="C62" s="1" t="s">
        <v>157</v>
      </c>
      <c r="D62" s="10">
        <v>64676</v>
      </c>
      <c r="E62" s="1" t="s">
        <v>12</v>
      </c>
      <c r="F62" s="1" t="s">
        <v>11</v>
      </c>
      <c r="G62" s="53">
        <v>105</v>
      </c>
      <c r="H62" s="54">
        <v>162</v>
      </c>
      <c r="I62" s="54">
        <v>156</v>
      </c>
      <c r="J62" s="2">
        <v>4</v>
      </c>
      <c r="K62" s="65">
        <v>0.69026548672566368</v>
      </c>
      <c r="L62" s="91">
        <v>12.380952380952399</v>
      </c>
    </row>
    <row r="63" spans="1:12">
      <c r="A63" s="1" t="s">
        <v>9</v>
      </c>
      <c r="B63" s="1" t="s">
        <v>158</v>
      </c>
      <c r="C63" s="1" t="s">
        <v>159</v>
      </c>
      <c r="D63" s="10">
        <v>63365</v>
      </c>
      <c r="E63" s="1" t="s">
        <v>12</v>
      </c>
      <c r="F63" s="1" t="s">
        <v>16</v>
      </c>
      <c r="G63" s="53">
        <v>55</v>
      </c>
      <c r="H63" s="54">
        <v>87</v>
      </c>
      <c r="I63" s="54">
        <v>82</v>
      </c>
      <c r="J63" s="2">
        <v>10</v>
      </c>
      <c r="K63" s="65">
        <v>0.6029411764705882</v>
      </c>
      <c r="L63" s="91">
        <v>1.8181818181818199</v>
      </c>
    </row>
    <row r="64" spans="1:12">
      <c r="A64" s="1" t="s">
        <v>9</v>
      </c>
      <c r="B64" s="1" t="s">
        <v>160</v>
      </c>
      <c r="C64" s="1" t="s">
        <v>161</v>
      </c>
      <c r="D64" s="10">
        <v>66669</v>
      </c>
      <c r="E64" s="1" t="s">
        <v>12</v>
      </c>
      <c r="F64" s="1" t="s">
        <v>16</v>
      </c>
      <c r="G64" s="53">
        <v>101</v>
      </c>
      <c r="H64" s="54">
        <v>151</v>
      </c>
      <c r="I64" s="54">
        <v>146</v>
      </c>
      <c r="J64" s="2">
        <v>5</v>
      </c>
      <c r="K64" s="65">
        <v>0.70192307692307687</v>
      </c>
      <c r="L64" s="91">
        <v>7.9207920792079198</v>
      </c>
    </row>
    <row r="65" spans="1:12">
      <c r="A65" s="1" t="s">
        <v>9</v>
      </c>
      <c r="B65" s="1" t="s">
        <v>162</v>
      </c>
      <c r="C65" s="1" t="s">
        <v>163</v>
      </c>
      <c r="D65" s="10">
        <v>41939</v>
      </c>
      <c r="E65" s="1" t="s">
        <v>12</v>
      </c>
      <c r="F65" s="1" t="s">
        <v>17</v>
      </c>
      <c r="G65" s="53">
        <v>47</v>
      </c>
      <c r="H65" s="54">
        <v>112</v>
      </c>
      <c r="I65" s="54">
        <v>113</v>
      </c>
      <c r="J65" s="2">
        <v>9</v>
      </c>
      <c r="K65" s="65">
        <v>0.65697674418604646</v>
      </c>
      <c r="L65" s="91">
        <v>10.6382978723404</v>
      </c>
    </row>
    <row r="66" spans="1:12">
      <c r="A66" s="1" t="s">
        <v>9</v>
      </c>
      <c r="B66" s="1" t="s">
        <v>164</v>
      </c>
      <c r="C66" s="1" t="s">
        <v>165</v>
      </c>
      <c r="D66" s="10">
        <v>30859</v>
      </c>
      <c r="E66" s="1" t="s">
        <v>12</v>
      </c>
      <c r="F66" s="1" t="s">
        <v>13</v>
      </c>
      <c r="G66" s="53">
        <v>33</v>
      </c>
      <c r="H66" s="54">
        <v>107</v>
      </c>
      <c r="I66" s="54">
        <v>121</v>
      </c>
      <c r="J66" s="2">
        <v>8</v>
      </c>
      <c r="K66" s="65">
        <v>0.73333333333333328</v>
      </c>
      <c r="L66" s="91">
        <v>9.0909090909090899</v>
      </c>
    </row>
    <row r="67" spans="1:12">
      <c r="A67" s="1" t="s">
        <v>9</v>
      </c>
      <c r="B67" s="1" t="s">
        <v>166</v>
      </c>
      <c r="C67" s="1" t="s">
        <v>167</v>
      </c>
      <c r="D67" s="10">
        <v>70635</v>
      </c>
      <c r="E67" s="1" t="s">
        <v>12</v>
      </c>
      <c r="F67" s="1" t="s">
        <v>18</v>
      </c>
      <c r="G67" s="53">
        <v>70</v>
      </c>
      <c r="H67" s="54">
        <v>99</v>
      </c>
      <c r="I67" s="54">
        <v>99</v>
      </c>
      <c r="J67" s="2">
        <v>10</v>
      </c>
      <c r="K67" s="65">
        <v>0.54098360655737709</v>
      </c>
      <c r="L67" s="91">
        <v>7.1428571428571397</v>
      </c>
    </row>
    <row r="68" spans="1:12">
      <c r="A68" s="1" t="s">
        <v>9</v>
      </c>
      <c r="B68" s="1" t="s">
        <v>168</v>
      </c>
      <c r="C68" s="1" t="s">
        <v>169</v>
      </c>
      <c r="D68" s="10">
        <v>54621</v>
      </c>
      <c r="E68" s="1" t="s">
        <v>12</v>
      </c>
      <c r="F68" s="1" t="s">
        <v>13</v>
      </c>
      <c r="G68" s="53">
        <v>69</v>
      </c>
      <c r="H68" s="54">
        <v>126</v>
      </c>
      <c r="I68" s="54">
        <v>129</v>
      </c>
      <c r="J68" s="2">
        <v>7</v>
      </c>
      <c r="K68" s="65">
        <v>0.70108695652173914</v>
      </c>
      <c r="L68" s="91">
        <v>11.5942028985507</v>
      </c>
    </row>
    <row r="69" spans="1:12">
      <c r="A69" s="1" t="s">
        <v>9</v>
      </c>
      <c r="B69" s="1" t="s">
        <v>170</v>
      </c>
      <c r="C69" s="1" t="s">
        <v>171</v>
      </c>
      <c r="D69" s="10">
        <v>42237</v>
      </c>
      <c r="E69" s="1" t="s">
        <v>12</v>
      </c>
      <c r="F69" s="1" t="s">
        <v>13</v>
      </c>
      <c r="G69" s="53">
        <v>57</v>
      </c>
      <c r="H69" s="54">
        <v>135</v>
      </c>
      <c r="I69" s="54">
        <v>144</v>
      </c>
      <c r="J69" s="2">
        <v>5</v>
      </c>
      <c r="K69" s="65">
        <v>0.64864864864864868</v>
      </c>
      <c r="L69" s="91">
        <v>17.543859649122801</v>
      </c>
    </row>
    <row r="70" spans="1:12">
      <c r="A70" s="1" t="s">
        <v>9</v>
      </c>
      <c r="B70" s="1" t="s">
        <v>172</v>
      </c>
      <c r="C70" s="1" t="s">
        <v>173</v>
      </c>
      <c r="D70" s="10">
        <v>64180</v>
      </c>
      <c r="E70" s="1" t="s">
        <v>12</v>
      </c>
      <c r="F70" s="1" t="s">
        <v>13</v>
      </c>
      <c r="G70" s="53">
        <v>56</v>
      </c>
      <c r="H70" s="54">
        <v>87</v>
      </c>
      <c r="I70" s="54">
        <v>77</v>
      </c>
      <c r="J70" s="2">
        <v>10</v>
      </c>
      <c r="K70" s="65">
        <v>0.61111111111111116</v>
      </c>
      <c r="L70" s="91">
        <v>5.3571428571428603</v>
      </c>
    </row>
    <row r="71" spans="1:12">
      <c r="A71" s="1" t="s">
        <v>9</v>
      </c>
      <c r="B71" s="1" t="s">
        <v>174</v>
      </c>
      <c r="C71" s="1" t="s">
        <v>175</v>
      </c>
      <c r="D71" s="10">
        <v>51010</v>
      </c>
      <c r="E71" s="1" t="s">
        <v>12</v>
      </c>
      <c r="F71" s="1" t="s">
        <v>13</v>
      </c>
      <c r="G71" s="53">
        <v>53</v>
      </c>
      <c r="H71" s="54">
        <v>104</v>
      </c>
      <c r="I71" s="54">
        <v>106</v>
      </c>
      <c r="J71" s="2">
        <v>9</v>
      </c>
      <c r="K71" s="65">
        <v>0.72602739726027399</v>
      </c>
      <c r="L71" s="91">
        <v>13.207547169811299</v>
      </c>
    </row>
    <row r="72" spans="1:12">
      <c r="A72" s="1" t="s">
        <v>9</v>
      </c>
      <c r="B72" s="1" t="s">
        <v>176</v>
      </c>
      <c r="C72" s="1" t="s">
        <v>177</v>
      </c>
      <c r="D72" s="10">
        <v>22630</v>
      </c>
      <c r="E72" s="1" t="s">
        <v>12</v>
      </c>
      <c r="F72" s="1" t="s">
        <v>13</v>
      </c>
      <c r="G72" s="53">
        <v>22</v>
      </c>
      <c r="H72" s="54">
        <v>97</v>
      </c>
      <c r="I72" s="54">
        <v>96</v>
      </c>
      <c r="J72" s="2">
        <v>10</v>
      </c>
      <c r="K72" s="65">
        <v>0.61146496815286622</v>
      </c>
      <c r="L72" s="91">
        <v>13.636363636363599</v>
      </c>
    </row>
    <row r="73" spans="1:12">
      <c r="A73" s="1" t="s">
        <v>9</v>
      </c>
      <c r="B73" s="1" t="s">
        <v>178</v>
      </c>
      <c r="C73" s="1" t="s">
        <v>179</v>
      </c>
      <c r="D73" s="10">
        <v>35342</v>
      </c>
      <c r="E73" s="1" t="s">
        <v>12</v>
      </c>
      <c r="F73" s="1" t="s">
        <v>13</v>
      </c>
      <c r="G73" s="53">
        <v>46</v>
      </c>
      <c r="H73" s="54">
        <v>130</v>
      </c>
      <c r="I73" s="54">
        <v>117</v>
      </c>
      <c r="J73" s="2">
        <v>8</v>
      </c>
      <c r="K73" s="65">
        <v>0.80136986301369861</v>
      </c>
      <c r="L73" s="91">
        <v>10.869565217391299</v>
      </c>
    </row>
    <row r="74" spans="1:12">
      <c r="A74" s="1" t="s">
        <v>9</v>
      </c>
      <c r="B74" s="1" t="s">
        <v>180</v>
      </c>
      <c r="C74" s="1" t="s">
        <v>181</v>
      </c>
      <c r="D74" s="10">
        <v>80193</v>
      </c>
      <c r="E74" s="1" t="s">
        <v>12</v>
      </c>
      <c r="F74" s="1" t="s">
        <v>13</v>
      </c>
      <c r="G74" s="53">
        <v>128</v>
      </c>
      <c r="H74" s="54">
        <v>160</v>
      </c>
      <c r="I74" s="54">
        <v>157</v>
      </c>
      <c r="J74" s="2">
        <v>4</v>
      </c>
      <c r="K74" s="65">
        <v>0.8306878306878307</v>
      </c>
      <c r="L74" s="91">
        <v>12.5</v>
      </c>
    </row>
    <row r="75" spans="1:12">
      <c r="A75" s="1" t="s">
        <v>9</v>
      </c>
      <c r="B75" s="1" t="s">
        <v>182</v>
      </c>
      <c r="C75" s="1" t="s">
        <v>183</v>
      </c>
      <c r="D75" s="10">
        <v>25811</v>
      </c>
      <c r="E75" s="1" t="s">
        <v>12</v>
      </c>
      <c r="F75" s="1" t="s">
        <v>17</v>
      </c>
      <c r="G75" s="53">
        <v>53</v>
      </c>
      <c r="H75" s="54">
        <v>205</v>
      </c>
      <c r="I75" s="54">
        <v>230</v>
      </c>
      <c r="J75" s="2">
        <v>1</v>
      </c>
      <c r="K75" s="65">
        <v>0.50772626931567333</v>
      </c>
      <c r="L75" s="91">
        <v>22.641509433962302</v>
      </c>
    </row>
    <row r="76" spans="1:12">
      <c r="A76" s="1" t="s">
        <v>9</v>
      </c>
      <c r="B76" s="1" t="s">
        <v>184</v>
      </c>
      <c r="C76" s="1" t="s">
        <v>185</v>
      </c>
      <c r="D76" s="10">
        <v>72858</v>
      </c>
      <c r="E76" s="1" t="s">
        <v>12</v>
      </c>
      <c r="F76" s="1" t="s">
        <v>16</v>
      </c>
      <c r="G76" s="53">
        <v>210</v>
      </c>
      <c r="H76" s="54">
        <v>288</v>
      </c>
      <c r="I76" s="54">
        <v>299</v>
      </c>
      <c r="J76" s="2">
        <v>1</v>
      </c>
      <c r="K76" s="65">
        <v>0.65141612200435728</v>
      </c>
      <c r="L76" s="91">
        <v>29.047619047619101</v>
      </c>
    </row>
    <row r="77" spans="1:12">
      <c r="A77" s="1" t="s">
        <v>9</v>
      </c>
      <c r="B77" s="1" t="s">
        <v>186</v>
      </c>
      <c r="C77" s="1" t="s">
        <v>187</v>
      </c>
      <c r="D77" s="10">
        <v>19792</v>
      </c>
      <c r="E77" s="1" t="s">
        <v>10</v>
      </c>
      <c r="F77" s="1" t="s">
        <v>18</v>
      </c>
      <c r="G77" s="53">
        <v>50</v>
      </c>
      <c r="H77" s="54">
        <v>253</v>
      </c>
      <c r="I77" s="54">
        <v>244</v>
      </c>
      <c r="J77" s="2">
        <v>1</v>
      </c>
      <c r="K77" s="65">
        <v>0.7697160883280757</v>
      </c>
      <c r="L77" s="91">
        <v>26</v>
      </c>
    </row>
    <row r="78" spans="1:12">
      <c r="A78" s="1" t="s">
        <v>9</v>
      </c>
      <c r="B78" s="1" t="s">
        <v>188</v>
      </c>
      <c r="C78" s="1" t="s">
        <v>189</v>
      </c>
      <c r="D78" s="10">
        <v>45177</v>
      </c>
      <c r="E78" s="1" t="s">
        <v>12</v>
      </c>
      <c r="F78" s="1" t="s">
        <v>17</v>
      </c>
      <c r="G78" s="53">
        <v>42</v>
      </c>
      <c r="H78" s="54">
        <v>93</v>
      </c>
      <c r="I78" s="54">
        <v>88</v>
      </c>
      <c r="J78" s="2">
        <v>10</v>
      </c>
      <c r="K78" s="65">
        <v>0.48351648351648352</v>
      </c>
      <c r="L78" s="91">
        <v>4.7619047619047601</v>
      </c>
    </row>
    <row r="79" spans="1:12">
      <c r="A79" s="1" t="s">
        <v>9</v>
      </c>
      <c r="B79" s="1" t="s">
        <v>190</v>
      </c>
      <c r="C79" s="1" t="s">
        <v>191</v>
      </c>
      <c r="D79" s="10">
        <v>3</v>
      </c>
      <c r="E79" s="1" t="s">
        <v>712</v>
      </c>
      <c r="F79" s="1" t="s">
        <v>712</v>
      </c>
      <c r="G79" s="50" t="s">
        <v>712</v>
      </c>
      <c r="H79" s="50" t="s">
        <v>712</v>
      </c>
      <c r="I79" s="50" t="s">
        <v>712</v>
      </c>
      <c r="J79" s="50" t="s">
        <v>712</v>
      </c>
      <c r="K79" s="50" t="s">
        <v>712</v>
      </c>
      <c r="L79" s="50" t="s">
        <v>712</v>
      </c>
    </row>
    <row r="80" spans="1:12">
      <c r="A80" s="1" t="s">
        <v>9</v>
      </c>
      <c r="B80" s="1" t="s">
        <v>192</v>
      </c>
      <c r="C80" s="1" t="s">
        <v>193</v>
      </c>
      <c r="D80" s="10">
        <v>62278</v>
      </c>
      <c r="E80" s="1" t="s">
        <v>12</v>
      </c>
      <c r="F80" s="1" t="s">
        <v>18</v>
      </c>
      <c r="G80" s="53">
        <v>103</v>
      </c>
      <c r="H80" s="54">
        <v>165</v>
      </c>
      <c r="I80" s="54">
        <v>165</v>
      </c>
      <c r="J80" s="2">
        <v>3</v>
      </c>
      <c r="K80" s="65">
        <v>0.56896551724137934</v>
      </c>
      <c r="L80" s="91">
        <v>6.7961165048543704</v>
      </c>
    </row>
    <row r="81" spans="1:12">
      <c r="A81" s="1" t="s">
        <v>9</v>
      </c>
      <c r="B81" s="1" t="s">
        <v>194</v>
      </c>
      <c r="C81" s="1" t="s">
        <v>195</v>
      </c>
      <c r="D81" s="10">
        <v>17465</v>
      </c>
      <c r="E81" s="1" t="s">
        <v>12</v>
      </c>
      <c r="F81" s="1" t="s">
        <v>18</v>
      </c>
      <c r="G81" s="53">
        <v>26</v>
      </c>
      <c r="H81" s="54">
        <v>149</v>
      </c>
      <c r="I81" s="54">
        <v>149</v>
      </c>
      <c r="J81" s="2">
        <v>5</v>
      </c>
      <c r="K81" s="65">
        <v>0.61825726141078841</v>
      </c>
      <c r="L81" s="91">
        <v>3.8461538461538498</v>
      </c>
    </row>
    <row r="82" spans="1:12">
      <c r="A82" s="1" t="s">
        <v>9</v>
      </c>
      <c r="B82" s="1" t="s">
        <v>196</v>
      </c>
      <c r="C82" s="1" t="s">
        <v>197</v>
      </c>
      <c r="D82" s="10">
        <v>25665</v>
      </c>
      <c r="E82" s="1" t="s">
        <v>12</v>
      </c>
      <c r="F82" s="1" t="s">
        <v>11</v>
      </c>
      <c r="G82" s="53">
        <v>41</v>
      </c>
      <c r="H82" s="54">
        <v>160</v>
      </c>
      <c r="I82" s="54">
        <v>166</v>
      </c>
      <c r="J82" s="2">
        <v>3</v>
      </c>
      <c r="K82" s="65">
        <v>0.56081081081081086</v>
      </c>
      <c r="L82" s="91">
        <v>12.1951219512195</v>
      </c>
    </row>
    <row r="83" spans="1:12">
      <c r="A83" s="1" t="s">
        <v>9</v>
      </c>
      <c r="B83" s="1" t="s">
        <v>198</v>
      </c>
      <c r="C83" s="1" t="s">
        <v>199</v>
      </c>
      <c r="D83" s="10">
        <v>34653</v>
      </c>
      <c r="E83" s="1" t="s">
        <v>12</v>
      </c>
      <c r="F83" s="1" t="s">
        <v>11</v>
      </c>
      <c r="G83" s="53">
        <v>31</v>
      </c>
      <c r="H83" s="54">
        <v>89</v>
      </c>
      <c r="I83" s="54">
        <v>99</v>
      </c>
      <c r="J83" s="2">
        <v>10</v>
      </c>
      <c r="K83" s="65">
        <v>0.34859154929577463</v>
      </c>
      <c r="L83" s="91">
        <v>6.4516129032258096</v>
      </c>
    </row>
    <row r="84" spans="1:12">
      <c r="A84" s="1" t="s">
        <v>9</v>
      </c>
      <c r="B84" s="1" t="s">
        <v>200</v>
      </c>
      <c r="C84" s="1" t="s">
        <v>201</v>
      </c>
      <c r="D84" s="10">
        <v>33938</v>
      </c>
      <c r="E84" s="1" t="s">
        <v>12</v>
      </c>
      <c r="F84" s="1" t="s">
        <v>17</v>
      </c>
      <c r="G84" s="53">
        <v>49</v>
      </c>
      <c r="H84" s="54">
        <v>144</v>
      </c>
      <c r="I84" s="54">
        <v>136</v>
      </c>
      <c r="J84" s="2">
        <v>6</v>
      </c>
      <c r="K84" s="65">
        <v>0.76836158192090398</v>
      </c>
      <c r="L84" s="91">
        <v>6.12244897959184</v>
      </c>
    </row>
    <row r="85" spans="1:12">
      <c r="A85" s="1" t="s">
        <v>9</v>
      </c>
      <c r="B85" s="1" t="s">
        <v>202</v>
      </c>
      <c r="C85" s="1" t="s">
        <v>203</v>
      </c>
      <c r="D85" s="10">
        <v>66616</v>
      </c>
      <c r="E85" s="1" t="s">
        <v>12</v>
      </c>
      <c r="F85" s="1" t="s">
        <v>11</v>
      </c>
      <c r="G85" s="53">
        <v>122</v>
      </c>
      <c r="H85" s="54">
        <v>183</v>
      </c>
      <c r="I85" s="54">
        <v>180</v>
      </c>
      <c r="J85" s="2">
        <v>2</v>
      </c>
      <c r="K85" s="65">
        <v>0.61224489795918369</v>
      </c>
      <c r="L85" s="91">
        <v>9.8360655737704903</v>
      </c>
    </row>
    <row r="86" spans="1:12">
      <c r="A86" s="1" t="s">
        <v>9</v>
      </c>
      <c r="B86" s="1" t="s">
        <v>204</v>
      </c>
      <c r="C86" s="1" t="s">
        <v>205</v>
      </c>
      <c r="D86" s="10">
        <v>59826</v>
      </c>
      <c r="E86" s="1" t="s">
        <v>12</v>
      </c>
      <c r="F86" s="1" t="s">
        <v>18</v>
      </c>
      <c r="G86" s="53">
        <v>104</v>
      </c>
      <c r="H86" s="54">
        <v>174</v>
      </c>
      <c r="I86" s="54">
        <v>175</v>
      </c>
      <c r="J86" s="2">
        <v>2</v>
      </c>
      <c r="K86" s="65">
        <v>0.708502024291498</v>
      </c>
      <c r="L86" s="91">
        <v>5.7692307692307701</v>
      </c>
    </row>
    <row r="87" spans="1:12">
      <c r="A87" s="1" t="s">
        <v>9</v>
      </c>
      <c r="B87" s="1" t="s">
        <v>206</v>
      </c>
      <c r="C87" s="1" t="s">
        <v>207</v>
      </c>
      <c r="D87" s="10">
        <v>24388</v>
      </c>
      <c r="E87" s="1" t="s">
        <v>12</v>
      </c>
      <c r="F87" s="1" t="s">
        <v>13</v>
      </c>
      <c r="G87" s="53">
        <v>33</v>
      </c>
      <c r="H87" s="54">
        <v>135</v>
      </c>
      <c r="I87" s="54">
        <v>128</v>
      </c>
      <c r="J87" s="2">
        <v>7</v>
      </c>
      <c r="K87" s="65">
        <v>0.59259259259259256</v>
      </c>
      <c r="L87" s="91">
        <v>15.1515151515152</v>
      </c>
    </row>
    <row r="88" spans="1:12">
      <c r="A88" s="1" t="s">
        <v>9</v>
      </c>
      <c r="B88" s="1" t="s">
        <v>208</v>
      </c>
      <c r="C88" s="1" t="s">
        <v>209</v>
      </c>
      <c r="D88" s="10">
        <v>64449</v>
      </c>
      <c r="E88" s="1" t="s">
        <v>12</v>
      </c>
      <c r="F88" s="1" t="s">
        <v>13</v>
      </c>
      <c r="G88" s="53">
        <v>99</v>
      </c>
      <c r="H88" s="54">
        <v>154</v>
      </c>
      <c r="I88" s="54">
        <v>147</v>
      </c>
      <c r="J88" s="2">
        <v>5</v>
      </c>
      <c r="K88" s="65">
        <v>0.83522727272727271</v>
      </c>
      <c r="L88" s="91">
        <v>16.161616161616202</v>
      </c>
    </row>
    <row r="89" spans="1:12">
      <c r="A89" s="1" t="s">
        <v>9</v>
      </c>
      <c r="B89" s="1" t="s">
        <v>210</v>
      </c>
      <c r="C89" s="1" t="s">
        <v>211</v>
      </c>
      <c r="D89" s="10">
        <v>39628</v>
      </c>
      <c r="E89" s="1" t="s">
        <v>12</v>
      </c>
      <c r="F89" s="1" t="s">
        <v>11</v>
      </c>
      <c r="G89" s="53">
        <v>90</v>
      </c>
      <c r="H89" s="54">
        <v>227</v>
      </c>
      <c r="I89" s="54">
        <v>238</v>
      </c>
      <c r="J89" s="2">
        <v>1</v>
      </c>
      <c r="K89" s="65">
        <v>0.66480446927374304</v>
      </c>
      <c r="L89" s="91">
        <v>12.2222222222222</v>
      </c>
    </row>
    <row r="90" spans="1:12">
      <c r="A90" s="1" t="s">
        <v>9</v>
      </c>
      <c r="B90" s="1" t="s">
        <v>212</v>
      </c>
      <c r="C90" s="1" t="s">
        <v>213</v>
      </c>
      <c r="D90" s="10">
        <v>92737</v>
      </c>
      <c r="E90" s="1" t="s">
        <v>12</v>
      </c>
      <c r="F90" s="1" t="s">
        <v>11</v>
      </c>
      <c r="G90" s="53">
        <v>138</v>
      </c>
      <c r="H90" s="54">
        <v>149</v>
      </c>
      <c r="I90" s="54">
        <v>145</v>
      </c>
      <c r="J90" s="2">
        <v>5</v>
      </c>
      <c r="K90" s="65">
        <v>0.49152542372881358</v>
      </c>
      <c r="L90" s="91">
        <v>8.6956521739130395</v>
      </c>
    </row>
    <row r="91" spans="1:12">
      <c r="A91" s="1" t="s">
        <v>9</v>
      </c>
      <c r="B91" s="1" t="s">
        <v>214</v>
      </c>
      <c r="C91" s="1" t="s">
        <v>215</v>
      </c>
      <c r="D91" s="10">
        <v>51364</v>
      </c>
      <c r="E91" s="1" t="s">
        <v>12</v>
      </c>
      <c r="F91" s="1" t="s">
        <v>11</v>
      </c>
      <c r="G91" s="53">
        <v>90</v>
      </c>
      <c r="H91" s="54">
        <v>175</v>
      </c>
      <c r="I91" s="54">
        <v>177</v>
      </c>
      <c r="J91" s="2">
        <v>2</v>
      </c>
      <c r="K91" s="65">
        <v>0.54294478527607359</v>
      </c>
      <c r="L91" s="91">
        <v>6.6666666666666696</v>
      </c>
    </row>
    <row r="92" spans="1:12">
      <c r="A92" s="1" t="s">
        <v>9</v>
      </c>
      <c r="B92" s="1" t="s">
        <v>216</v>
      </c>
      <c r="C92" s="1" t="s">
        <v>217</v>
      </c>
      <c r="D92" s="10">
        <v>59529</v>
      </c>
      <c r="E92" s="1" t="s">
        <v>12</v>
      </c>
      <c r="F92" s="1" t="s">
        <v>13</v>
      </c>
      <c r="G92" s="53">
        <v>114</v>
      </c>
      <c r="H92" s="54">
        <v>192</v>
      </c>
      <c r="I92" s="54">
        <v>165</v>
      </c>
      <c r="J92" s="2">
        <v>3</v>
      </c>
      <c r="K92" s="65">
        <v>0.90163934426229508</v>
      </c>
      <c r="L92" s="91">
        <v>27.192982456140399</v>
      </c>
    </row>
    <row r="93" spans="1:12">
      <c r="A93" s="1" t="s">
        <v>9</v>
      </c>
      <c r="B93" s="1" t="s">
        <v>218</v>
      </c>
      <c r="C93" s="1" t="s">
        <v>219</v>
      </c>
      <c r="D93" s="10">
        <v>57994</v>
      </c>
      <c r="E93" s="1" t="s">
        <v>12</v>
      </c>
      <c r="F93" s="1" t="s">
        <v>13</v>
      </c>
      <c r="G93" s="53">
        <v>81</v>
      </c>
      <c r="H93" s="54">
        <v>140</v>
      </c>
      <c r="I93" s="54">
        <v>140</v>
      </c>
      <c r="J93" s="2">
        <v>6</v>
      </c>
      <c r="K93" s="65">
        <v>0.93959731543624159</v>
      </c>
      <c r="L93" s="91">
        <v>19.7530864197531</v>
      </c>
    </row>
    <row r="94" spans="1:12">
      <c r="A94" s="1" t="s">
        <v>21</v>
      </c>
      <c r="B94" s="1" t="s">
        <v>220</v>
      </c>
      <c r="C94" s="1" t="s">
        <v>221</v>
      </c>
      <c r="D94" s="10">
        <v>49722</v>
      </c>
      <c r="E94" s="1" t="s">
        <v>10</v>
      </c>
      <c r="F94" s="1" t="s">
        <v>16</v>
      </c>
      <c r="G94" s="53">
        <v>104</v>
      </c>
      <c r="H94" s="54">
        <v>209</v>
      </c>
      <c r="I94" s="54">
        <v>193</v>
      </c>
      <c r="J94" s="2">
        <v>1</v>
      </c>
      <c r="K94" s="65">
        <v>0.72830188679245278</v>
      </c>
      <c r="L94" s="91">
        <v>13.461538461538501</v>
      </c>
    </row>
    <row r="95" spans="1:12">
      <c r="A95" s="1" t="s">
        <v>21</v>
      </c>
      <c r="B95" s="1" t="s">
        <v>222</v>
      </c>
      <c r="C95" s="1" t="s">
        <v>223</v>
      </c>
      <c r="D95" s="10">
        <v>16800</v>
      </c>
      <c r="E95" s="1" t="s">
        <v>10</v>
      </c>
      <c r="F95" s="1" t="s">
        <v>18</v>
      </c>
      <c r="G95" s="53">
        <v>25</v>
      </c>
      <c r="H95" s="54">
        <v>149</v>
      </c>
      <c r="I95" s="54">
        <v>134</v>
      </c>
      <c r="J95" s="2">
        <v>6</v>
      </c>
      <c r="K95" s="65">
        <v>0.62910798122065725</v>
      </c>
      <c r="L95" s="91">
        <v>16</v>
      </c>
    </row>
    <row r="96" spans="1:12">
      <c r="A96" s="1" t="s">
        <v>21</v>
      </c>
      <c r="B96" s="1" t="s">
        <v>224</v>
      </c>
      <c r="C96" s="1" t="s">
        <v>225</v>
      </c>
      <c r="D96" s="10">
        <v>15175</v>
      </c>
      <c r="E96" s="1" t="s">
        <v>10</v>
      </c>
      <c r="F96" s="1" t="s">
        <v>11</v>
      </c>
      <c r="G96" s="53">
        <v>32</v>
      </c>
      <c r="H96" s="54">
        <v>211</v>
      </c>
      <c r="I96" s="54">
        <v>163</v>
      </c>
      <c r="J96" s="2">
        <v>3</v>
      </c>
      <c r="K96" s="65">
        <v>0.87634408602150538</v>
      </c>
      <c r="L96" s="91">
        <v>21.875</v>
      </c>
    </row>
    <row r="97" spans="1:12">
      <c r="A97" s="1" t="s">
        <v>21</v>
      </c>
      <c r="B97" s="1" t="s">
        <v>226</v>
      </c>
      <c r="C97" s="1" t="s">
        <v>227</v>
      </c>
      <c r="D97" s="10">
        <v>44584</v>
      </c>
      <c r="E97" s="1" t="s">
        <v>10</v>
      </c>
      <c r="F97" s="1" t="s">
        <v>16</v>
      </c>
      <c r="G97" s="53">
        <v>69</v>
      </c>
      <c r="H97" s="54">
        <v>155</v>
      </c>
      <c r="I97" s="54">
        <v>138</v>
      </c>
      <c r="J97" s="2">
        <v>6</v>
      </c>
      <c r="K97" s="65">
        <v>0.5036496350364964</v>
      </c>
      <c r="L97" s="91">
        <v>11.5942028985507</v>
      </c>
    </row>
    <row r="98" spans="1:12">
      <c r="A98" s="1" t="s">
        <v>21</v>
      </c>
      <c r="B98" s="1" t="s">
        <v>228</v>
      </c>
      <c r="C98" s="1" t="s">
        <v>229</v>
      </c>
      <c r="D98" s="10">
        <v>27258</v>
      </c>
      <c r="E98" s="1" t="s">
        <v>10</v>
      </c>
      <c r="F98" s="1" t="s">
        <v>16</v>
      </c>
      <c r="G98" s="53">
        <v>33</v>
      </c>
      <c r="H98" s="54">
        <v>121</v>
      </c>
      <c r="I98" s="54">
        <v>105</v>
      </c>
      <c r="J98" s="2">
        <v>9</v>
      </c>
      <c r="K98" s="65">
        <v>0.39923954372623577</v>
      </c>
      <c r="L98" s="91">
        <v>12.1212121212121</v>
      </c>
    </row>
    <row r="99" spans="1:12">
      <c r="A99" s="1" t="s">
        <v>21</v>
      </c>
      <c r="B99" s="1" t="s">
        <v>230</v>
      </c>
      <c r="C99" s="1" t="s">
        <v>231</v>
      </c>
      <c r="D99" s="10">
        <v>7041</v>
      </c>
      <c r="E99" s="1" t="s">
        <v>10</v>
      </c>
      <c r="F99" s="1" t="s">
        <v>16</v>
      </c>
      <c r="G99" s="50" t="s">
        <v>712</v>
      </c>
      <c r="H99" s="50" t="s">
        <v>712</v>
      </c>
      <c r="I99" s="50" t="s">
        <v>712</v>
      </c>
      <c r="J99" s="50" t="s">
        <v>712</v>
      </c>
      <c r="K99" s="50" t="s">
        <v>712</v>
      </c>
      <c r="L99" s="50" t="s">
        <v>712</v>
      </c>
    </row>
    <row r="100" spans="1:12">
      <c r="A100" s="1" t="s">
        <v>21</v>
      </c>
      <c r="B100" s="1" t="s">
        <v>232</v>
      </c>
      <c r="C100" s="1" t="s">
        <v>233</v>
      </c>
      <c r="D100" s="10">
        <v>9379</v>
      </c>
      <c r="E100" s="1" t="s">
        <v>10</v>
      </c>
      <c r="F100" s="1" t="s">
        <v>20</v>
      </c>
      <c r="G100" s="50" t="s">
        <v>712</v>
      </c>
      <c r="H100" s="50" t="s">
        <v>712</v>
      </c>
      <c r="I100" s="50" t="s">
        <v>712</v>
      </c>
      <c r="J100" s="50" t="s">
        <v>712</v>
      </c>
      <c r="K100" s="50" t="s">
        <v>712</v>
      </c>
      <c r="L100" s="50" t="s">
        <v>712</v>
      </c>
    </row>
    <row r="101" spans="1:12">
      <c r="A101" s="1" t="s">
        <v>21</v>
      </c>
      <c r="B101" s="1" t="s">
        <v>234</v>
      </c>
      <c r="C101" s="1" t="s">
        <v>235</v>
      </c>
      <c r="D101" s="10">
        <v>93420</v>
      </c>
      <c r="E101" s="1" t="s">
        <v>12</v>
      </c>
      <c r="F101" s="1" t="s">
        <v>18</v>
      </c>
      <c r="G101" s="53">
        <v>160</v>
      </c>
      <c r="H101" s="54">
        <v>171</v>
      </c>
      <c r="I101" s="54">
        <v>158</v>
      </c>
      <c r="J101" s="2">
        <v>4</v>
      </c>
      <c r="K101" s="65">
        <v>0.49685534591194969</v>
      </c>
      <c r="L101" s="91">
        <v>5.625</v>
      </c>
    </row>
    <row r="102" spans="1:12">
      <c r="A102" s="1" t="s">
        <v>21</v>
      </c>
      <c r="B102" s="1" t="s">
        <v>236</v>
      </c>
      <c r="C102" s="1" t="s">
        <v>237</v>
      </c>
      <c r="D102" s="10">
        <v>37309</v>
      </c>
      <c r="E102" s="1" t="s">
        <v>10</v>
      </c>
      <c r="F102" s="1" t="s">
        <v>18</v>
      </c>
      <c r="G102" s="53">
        <v>53</v>
      </c>
      <c r="H102" s="54">
        <v>142</v>
      </c>
      <c r="I102" s="54">
        <v>123</v>
      </c>
      <c r="J102" s="2">
        <v>7</v>
      </c>
      <c r="K102" s="65">
        <v>0.5347826086956522</v>
      </c>
      <c r="L102" s="91">
        <v>3.7735849056603801</v>
      </c>
    </row>
    <row r="103" spans="1:12">
      <c r="A103" s="1" t="s">
        <v>21</v>
      </c>
      <c r="B103" s="1" t="s">
        <v>238</v>
      </c>
      <c r="C103" s="1" t="s">
        <v>239</v>
      </c>
      <c r="D103" s="10">
        <v>29747</v>
      </c>
      <c r="E103" s="1" t="s">
        <v>10</v>
      </c>
      <c r="F103" s="1" t="s">
        <v>18</v>
      </c>
      <c r="G103" s="53">
        <v>40</v>
      </c>
      <c r="H103" s="54">
        <v>134</v>
      </c>
      <c r="I103" s="54">
        <v>111</v>
      </c>
      <c r="J103" s="2">
        <v>9</v>
      </c>
      <c r="K103" s="65">
        <v>0.42528735632183906</v>
      </c>
      <c r="L103" s="91">
        <v>2.5</v>
      </c>
    </row>
    <row r="104" spans="1:12">
      <c r="A104" s="1" t="s">
        <v>21</v>
      </c>
      <c r="B104" s="1" t="s">
        <v>240</v>
      </c>
      <c r="C104" s="1" t="s">
        <v>241</v>
      </c>
      <c r="D104" s="10">
        <v>26071</v>
      </c>
      <c r="E104" s="1" t="s">
        <v>10</v>
      </c>
      <c r="F104" s="1" t="s">
        <v>18</v>
      </c>
      <c r="G104" s="53">
        <v>40</v>
      </c>
      <c r="H104" s="54">
        <v>153</v>
      </c>
      <c r="I104" s="54">
        <v>128</v>
      </c>
      <c r="J104" s="2">
        <v>7</v>
      </c>
      <c r="K104" s="65">
        <v>0.45878136200716846</v>
      </c>
      <c r="L104" s="91">
        <v>5</v>
      </c>
    </row>
    <row r="105" spans="1:12">
      <c r="A105" s="1" t="s">
        <v>21</v>
      </c>
      <c r="B105" s="1" t="s">
        <v>242</v>
      </c>
      <c r="C105" s="1" t="s">
        <v>243</v>
      </c>
      <c r="D105" s="10">
        <v>36282</v>
      </c>
      <c r="E105" s="1" t="s">
        <v>10</v>
      </c>
      <c r="F105" s="1" t="s">
        <v>18</v>
      </c>
      <c r="G105" s="53">
        <v>49</v>
      </c>
      <c r="H105" s="54">
        <v>135</v>
      </c>
      <c r="I105" s="54">
        <v>127</v>
      </c>
      <c r="J105" s="2">
        <v>7</v>
      </c>
      <c r="K105" s="65">
        <v>0.44876325088339225</v>
      </c>
      <c r="L105" s="91">
        <v>8.1632653061224492</v>
      </c>
    </row>
    <row r="106" spans="1:12">
      <c r="A106" s="1" t="s">
        <v>21</v>
      </c>
      <c r="B106" s="1" t="s">
        <v>244</v>
      </c>
      <c r="C106" s="1" t="s">
        <v>245</v>
      </c>
      <c r="D106" s="10">
        <v>24340</v>
      </c>
      <c r="E106" s="1" t="s">
        <v>10</v>
      </c>
      <c r="F106" s="1" t="s">
        <v>16</v>
      </c>
      <c r="G106" s="53">
        <v>29</v>
      </c>
      <c r="H106" s="54">
        <v>119</v>
      </c>
      <c r="I106" s="54">
        <v>102</v>
      </c>
      <c r="J106" s="2">
        <v>9</v>
      </c>
      <c r="K106" s="65">
        <v>0.42323651452282157</v>
      </c>
      <c r="L106" s="91">
        <v>6.8965517241379297</v>
      </c>
    </row>
    <row r="107" spans="1:12">
      <c r="A107" s="1" t="s">
        <v>21</v>
      </c>
      <c r="B107" s="1" t="s">
        <v>246</v>
      </c>
      <c r="C107" s="1" t="s">
        <v>247</v>
      </c>
      <c r="D107" s="10">
        <v>26608</v>
      </c>
      <c r="E107" s="1" t="s">
        <v>14</v>
      </c>
      <c r="F107" s="1" t="s">
        <v>16</v>
      </c>
      <c r="G107" s="53">
        <v>37</v>
      </c>
      <c r="H107" s="54">
        <v>139</v>
      </c>
      <c r="I107" s="54">
        <v>109</v>
      </c>
      <c r="J107" s="2">
        <v>9</v>
      </c>
      <c r="K107" s="65">
        <v>0.58602150537634412</v>
      </c>
      <c r="L107" s="91">
        <v>16.2162162162162</v>
      </c>
    </row>
    <row r="108" spans="1:12">
      <c r="A108" s="1" t="s">
        <v>21</v>
      </c>
      <c r="B108" s="1" t="s">
        <v>248</v>
      </c>
      <c r="C108" s="1" t="s">
        <v>249</v>
      </c>
      <c r="D108" s="10">
        <v>35194</v>
      </c>
      <c r="E108" s="1" t="s">
        <v>10</v>
      </c>
      <c r="F108" s="1" t="s">
        <v>16</v>
      </c>
      <c r="G108" s="53">
        <v>63</v>
      </c>
      <c r="H108" s="54">
        <v>179</v>
      </c>
      <c r="I108" s="54">
        <v>148</v>
      </c>
      <c r="J108" s="2">
        <v>5</v>
      </c>
      <c r="K108" s="65">
        <v>0.8554913294797688</v>
      </c>
      <c r="L108" s="91">
        <v>12.698412698412699</v>
      </c>
    </row>
    <row r="109" spans="1:12">
      <c r="A109" s="1" t="s">
        <v>21</v>
      </c>
      <c r="B109" s="1" t="s">
        <v>250</v>
      </c>
      <c r="C109" s="1" t="s">
        <v>251</v>
      </c>
      <c r="D109" s="10">
        <v>38851</v>
      </c>
      <c r="E109" s="1" t="s">
        <v>10</v>
      </c>
      <c r="F109" s="1" t="s">
        <v>11</v>
      </c>
      <c r="G109" s="53">
        <v>54</v>
      </c>
      <c r="H109" s="54">
        <v>139</v>
      </c>
      <c r="I109" s="54">
        <v>129</v>
      </c>
      <c r="J109" s="2">
        <v>7</v>
      </c>
      <c r="K109" s="65">
        <v>0.55128205128205132</v>
      </c>
      <c r="L109" s="91">
        <v>12.962962962962999</v>
      </c>
    </row>
    <row r="110" spans="1:12">
      <c r="A110" s="1" t="s">
        <v>21</v>
      </c>
      <c r="B110" s="1" t="s">
        <v>252</v>
      </c>
      <c r="C110" s="1" t="s">
        <v>253</v>
      </c>
      <c r="D110" s="10">
        <v>23348</v>
      </c>
      <c r="E110" s="1" t="s">
        <v>10</v>
      </c>
      <c r="F110" s="1" t="s">
        <v>16</v>
      </c>
      <c r="G110" s="53">
        <v>40</v>
      </c>
      <c r="H110" s="54">
        <v>171</v>
      </c>
      <c r="I110" s="54">
        <v>136</v>
      </c>
      <c r="J110" s="2">
        <v>6</v>
      </c>
      <c r="K110" s="65">
        <v>0.49454545454545457</v>
      </c>
      <c r="L110" s="50">
        <v>2.5</v>
      </c>
    </row>
    <row r="111" spans="1:12">
      <c r="A111" s="1" t="s">
        <v>21</v>
      </c>
      <c r="B111" s="1" t="s">
        <v>254</v>
      </c>
      <c r="C111" s="1" t="s">
        <v>255</v>
      </c>
      <c r="D111" s="10">
        <v>39247</v>
      </c>
      <c r="E111" s="1" t="s">
        <v>12</v>
      </c>
      <c r="F111" s="1" t="s">
        <v>18</v>
      </c>
      <c r="G111" s="53">
        <v>50</v>
      </c>
      <c r="H111" s="54">
        <v>127</v>
      </c>
      <c r="I111" s="54">
        <v>133</v>
      </c>
      <c r="J111" s="2">
        <v>6</v>
      </c>
      <c r="K111" s="65">
        <v>0.64563106796116509</v>
      </c>
      <c r="L111" s="91">
        <v>6</v>
      </c>
    </row>
    <row r="112" spans="1:12">
      <c r="A112" s="1" t="s">
        <v>21</v>
      </c>
      <c r="B112" s="1" t="s">
        <v>256</v>
      </c>
      <c r="C112" s="1" t="s">
        <v>257</v>
      </c>
      <c r="D112" s="10">
        <v>26053</v>
      </c>
      <c r="E112" s="1" t="s">
        <v>12</v>
      </c>
      <c r="F112" s="1" t="s">
        <v>17</v>
      </c>
      <c r="G112" s="53">
        <v>24</v>
      </c>
      <c r="H112" s="54">
        <v>92</v>
      </c>
      <c r="I112" s="54">
        <v>97</v>
      </c>
      <c r="J112" s="2">
        <v>10</v>
      </c>
      <c r="K112" s="65">
        <v>0.50259067357512954</v>
      </c>
      <c r="L112" s="91">
        <v>0</v>
      </c>
    </row>
    <row r="113" spans="1:12">
      <c r="A113" s="1" t="s">
        <v>21</v>
      </c>
      <c r="B113" s="1" t="s">
        <v>258</v>
      </c>
      <c r="C113" s="1" t="s">
        <v>259</v>
      </c>
      <c r="D113" s="10">
        <v>31577</v>
      </c>
      <c r="E113" s="1" t="s">
        <v>12</v>
      </c>
      <c r="F113" s="1" t="s">
        <v>17</v>
      </c>
      <c r="G113" s="53">
        <v>47</v>
      </c>
      <c r="H113" s="54">
        <v>149</v>
      </c>
      <c r="I113" s="54">
        <v>150</v>
      </c>
      <c r="J113" s="2">
        <v>5</v>
      </c>
      <c r="K113" s="65">
        <v>0.63829787234042556</v>
      </c>
      <c r="L113" s="91">
        <v>2.12765957446809</v>
      </c>
    </row>
    <row r="114" spans="1:12">
      <c r="A114" s="1" t="s">
        <v>21</v>
      </c>
      <c r="B114" s="1" t="s">
        <v>260</v>
      </c>
      <c r="C114" s="1" t="s">
        <v>261</v>
      </c>
      <c r="D114" s="10">
        <v>34349</v>
      </c>
      <c r="E114" s="1" t="s">
        <v>12</v>
      </c>
      <c r="F114" s="1" t="s">
        <v>13</v>
      </c>
      <c r="G114" s="53">
        <v>37</v>
      </c>
      <c r="H114" s="54">
        <v>108</v>
      </c>
      <c r="I114" s="54">
        <v>118</v>
      </c>
      <c r="J114" s="2">
        <v>8</v>
      </c>
      <c r="K114" s="65">
        <v>0.73291925465838514</v>
      </c>
      <c r="L114" s="91">
        <v>2.7027027027027</v>
      </c>
    </row>
    <row r="115" spans="1:12">
      <c r="A115" s="1" t="s">
        <v>21</v>
      </c>
      <c r="B115" s="1" t="s">
        <v>262</v>
      </c>
      <c r="C115" s="1" t="s">
        <v>263</v>
      </c>
      <c r="D115" s="10">
        <v>49674</v>
      </c>
      <c r="E115" s="1" t="s">
        <v>12</v>
      </c>
      <c r="F115" s="1" t="s">
        <v>13</v>
      </c>
      <c r="G115" s="53">
        <v>47</v>
      </c>
      <c r="H115" s="54">
        <v>95</v>
      </c>
      <c r="I115" s="54">
        <v>112</v>
      </c>
      <c r="J115" s="2">
        <v>9</v>
      </c>
      <c r="K115" s="65">
        <v>0.56565656565656564</v>
      </c>
      <c r="L115" s="91">
        <v>8.5106382978723403</v>
      </c>
    </row>
    <row r="116" spans="1:12">
      <c r="A116" s="1" t="s">
        <v>21</v>
      </c>
      <c r="B116" s="1" t="s">
        <v>264</v>
      </c>
      <c r="C116" s="1" t="s">
        <v>265</v>
      </c>
      <c r="D116" s="10">
        <v>28021</v>
      </c>
      <c r="E116" s="1" t="s">
        <v>12</v>
      </c>
      <c r="F116" s="1" t="s">
        <v>13</v>
      </c>
      <c r="G116" s="53">
        <v>43</v>
      </c>
      <c r="H116" s="54">
        <v>153</v>
      </c>
      <c r="I116" s="54">
        <v>144</v>
      </c>
      <c r="J116" s="2">
        <v>5</v>
      </c>
      <c r="K116" s="65">
        <v>0.64864864864864868</v>
      </c>
      <c r="L116" s="91">
        <v>2.32558139534884</v>
      </c>
    </row>
    <row r="117" spans="1:12">
      <c r="A117" s="1" t="s">
        <v>21</v>
      </c>
      <c r="B117" s="1" t="s">
        <v>266</v>
      </c>
      <c r="C117" s="1" t="s">
        <v>267</v>
      </c>
      <c r="D117" s="10">
        <v>37474</v>
      </c>
      <c r="E117" s="1" t="s">
        <v>12</v>
      </c>
      <c r="F117" s="1" t="s">
        <v>13</v>
      </c>
      <c r="G117" s="53">
        <v>38</v>
      </c>
      <c r="H117" s="54">
        <v>101</v>
      </c>
      <c r="I117" s="54">
        <v>109</v>
      </c>
      <c r="J117" s="2">
        <v>9</v>
      </c>
      <c r="K117" s="65">
        <v>0.56476683937823835</v>
      </c>
      <c r="L117" s="91">
        <v>2.6315789473684199</v>
      </c>
    </row>
    <row r="118" spans="1:12">
      <c r="A118" s="1" t="s">
        <v>21</v>
      </c>
      <c r="B118" s="1" t="s">
        <v>268</v>
      </c>
      <c r="C118" s="1" t="s">
        <v>269</v>
      </c>
      <c r="D118" s="10">
        <v>85849</v>
      </c>
      <c r="E118" s="1" t="s">
        <v>12</v>
      </c>
      <c r="F118" s="1" t="s">
        <v>13</v>
      </c>
      <c r="G118" s="53">
        <v>90</v>
      </c>
      <c r="H118" s="54">
        <v>105</v>
      </c>
      <c r="I118" s="54">
        <v>99</v>
      </c>
      <c r="J118" s="2">
        <v>10</v>
      </c>
      <c r="K118" s="65">
        <v>0.62658227848101267</v>
      </c>
      <c r="L118" s="91">
        <v>7.7777777777777803</v>
      </c>
    </row>
    <row r="119" spans="1:12">
      <c r="A119" s="1" t="s">
        <v>21</v>
      </c>
      <c r="B119" s="1" t="s">
        <v>270</v>
      </c>
      <c r="C119" s="1" t="s">
        <v>271</v>
      </c>
      <c r="D119" s="10">
        <v>52424</v>
      </c>
      <c r="E119" s="1" t="s">
        <v>12</v>
      </c>
      <c r="F119" s="1" t="s">
        <v>17</v>
      </c>
      <c r="G119" s="53">
        <v>61</v>
      </c>
      <c r="H119" s="54">
        <v>116</v>
      </c>
      <c r="I119" s="54">
        <v>101</v>
      </c>
      <c r="J119" s="2">
        <v>10</v>
      </c>
      <c r="K119" s="65">
        <v>0.58381502890173409</v>
      </c>
      <c r="L119" s="91">
        <v>6.5573770491803298</v>
      </c>
    </row>
    <row r="120" spans="1:12">
      <c r="A120" s="1" t="s">
        <v>21</v>
      </c>
      <c r="B120" s="1" t="s">
        <v>272</v>
      </c>
      <c r="C120" s="1" t="s">
        <v>273</v>
      </c>
      <c r="D120" s="10">
        <v>50638</v>
      </c>
      <c r="E120" s="1" t="s">
        <v>12</v>
      </c>
      <c r="F120" s="1" t="s">
        <v>17</v>
      </c>
      <c r="G120" s="53">
        <v>54</v>
      </c>
      <c r="H120" s="54">
        <v>107</v>
      </c>
      <c r="I120" s="54">
        <v>99</v>
      </c>
      <c r="J120" s="2">
        <v>10</v>
      </c>
      <c r="K120" s="65">
        <v>0.6</v>
      </c>
      <c r="L120" s="91">
        <v>9.2592592592592595</v>
      </c>
    </row>
    <row r="121" spans="1:12">
      <c r="A121" s="1" t="s">
        <v>21</v>
      </c>
      <c r="B121" s="1" t="s">
        <v>274</v>
      </c>
      <c r="C121" s="1" t="s">
        <v>275</v>
      </c>
      <c r="D121" s="10">
        <v>55484</v>
      </c>
      <c r="E121" s="1" t="s">
        <v>12</v>
      </c>
      <c r="F121" s="1" t="s">
        <v>13</v>
      </c>
      <c r="G121" s="53">
        <v>51</v>
      </c>
      <c r="H121" s="54">
        <v>92</v>
      </c>
      <c r="I121" s="54">
        <v>86</v>
      </c>
      <c r="J121" s="2">
        <v>10</v>
      </c>
      <c r="K121" s="65">
        <v>0.671875</v>
      </c>
      <c r="L121" s="91">
        <v>11.764705882352899</v>
      </c>
    </row>
    <row r="122" spans="1:12">
      <c r="A122" s="1" t="s">
        <v>21</v>
      </c>
      <c r="B122" s="1" t="s">
        <v>276</v>
      </c>
      <c r="C122" s="1" t="s">
        <v>277</v>
      </c>
      <c r="D122" s="10">
        <v>73993</v>
      </c>
      <c r="E122" s="1" t="s">
        <v>12</v>
      </c>
      <c r="F122" s="1" t="s">
        <v>17</v>
      </c>
      <c r="G122" s="53">
        <v>97</v>
      </c>
      <c r="H122" s="54">
        <v>131</v>
      </c>
      <c r="I122" s="54">
        <v>129</v>
      </c>
      <c r="J122" s="2">
        <v>7</v>
      </c>
      <c r="K122" s="65">
        <v>0.66494845360824739</v>
      </c>
      <c r="L122" s="91">
        <v>10.3092783505155</v>
      </c>
    </row>
    <row r="123" spans="1:12">
      <c r="A123" s="1" t="s">
        <v>21</v>
      </c>
      <c r="B123" s="1" t="s">
        <v>278</v>
      </c>
      <c r="C123" s="1" t="s">
        <v>279</v>
      </c>
      <c r="D123" s="10">
        <v>62707</v>
      </c>
      <c r="E123" s="1" t="s">
        <v>12</v>
      </c>
      <c r="F123" s="1" t="s">
        <v>17</v>
      </c>
      <c r="G123" s="53">
        <v>87</v>
      </c>
      <c r="H123" s="54">
        <v>139</v>
      </c>
      <c r="I123" s="54">
        <v>136</v>
      </c>
      <c r="J123" s="2">
        <v>6</v>
      </c>
      <c r="K123" s="65">
        <v>0.6974358974358974</v>
      </c>
      <c r="L123" s="91">
        <v>11.4942528735632</v>
      </c>
    </row>
    <row r="124" spans="1:12">
      <c r="A124" s="1" t="s">
        <v>21</v>
      </c>
      <c r="B124" s="1" t="s">
        <v>280</v>
      </c>
      <c r="C124" s="1" t="s">
        <v>281</v>
      </c>
      <c r="D124" s="10">
        <v>20558</v>
      </c>
      <c r="E124" s="1" t="s">
        <v>12</v>
      </c>
      <c r="F124" s="1" t="s">
        <v>13</v>
      </c>
      <c r="G124" s="50" t="s">
        <v>712</v>
      </c>
      <c r="H124" s="50" t="s">
        <v>712</v>
      </c>
      <c r="I124" s="50" t="s">
        <v>712</v>
      </c>
      <c r="J124" s="50" t="s">
        <v>712</v>
      </c>
      <c r="K124" s="50" t="s">
        <v>712</v>
      </c>
      <c r="L124" s="50" t="s">
        <v>712</v>
      </c>
    </row>
    <row r="125" spans="1:12">
      <c r="A125" s="1" t="s">
        <v>21</v>
      </c>
      <c r="B125" s="1" t="s">
        <v>282</v>
      </c>
      <c r="C125" s="1" t="s">
        <v>283</v>
      </c>
      <c r="D125" s="10">
        <v>65647</v>
      </c>
      <c r="E125" s="1" t="s">
        <v>12</v>
      </c>
      <c r="F125" s="1" t="s">
        <v>13</v>
      </c>
      <c r="G125" s="53">
        <v>95</v>
      </c>
      <c r="H125" s="54">
        <v>145</v>
      </c>
      <c r="I125" s="54">
        <v>137</v>
      </c>
      <c r="J125" s="2">
        <v>6</v>
      </c>
      <c r="K125" s="65">
        <v>0.53515625</v>
      </c>
      <c r="L125" s="91">
        <v>3.1578947368421102</v>
      </c>
    </row>
    <row r="126" spans="1:12">
      <c r="A126" s="1" t="s">
        <v>21</v>
      </c>
      <c r="B126" s="1" t="s">
        <v>284</v>
      </c>
      <c r="C126" s="1" t="s">
        <v>285</v>
      </c>
      <c r="D126" s="10">
        <v>45948</v>
      </c>
      <c r="E126" s="1" t="s">
        <v>12</v>
      </c>
      <c r="F126" s="1" t="s">
        <v>16</v>
      </c>
      <c r="G126" s="53">
        <v>58</v>
      </c>
      <c r="H126" s="54">
        <v>126</v>
      </c>
      <c r="I126" s="54">
        <v>118</v>
      </c>
      <c r="J126" s="2">
        <v>8</v>
      </c>
      <c r="K126" s="65">
        <v>0.57281553398058249</v>
      </c>
      <c r="L126" s="91">
        <v>3.4482758620689702</v>
      </c>
    </row>
    <row r="127" spans="1:12">
      <c r="A127" s="1" t="s">
        <v>21</v>
      </c>
      <c r="B127" s="1" t="s">
        <v>286</v>
      </c>
      <c r="C127" s="1" t="s">
        <v>287</v>
      </c>
      <c r="D127" s="10">
        <v>36108</v>
      </c>
      <c r="E127" s="1" t="s">
        <v>12</v>
      </c>
      <c r="F127" s="1" t="s">
        <v>13</v>
      </c>
      <c r="G127" s="53">
        <v>45</v>
      </c>
      <c r="H127" s="54">
        <v>125</v>
      </c>
      <c r="I127" s="54">
        <v>126</v>
      </c>
      <c r="J127" s="2">
        <v>7</v>
      </c>
      <c r="K127" s="65">
        <v>0.51219512195121952</v>
      </c>
      <c r="L127" s="91">
        <v>0</v>
      </c>
    </row>
    <row r="128" spans="1:12">
      <c r="A128" s="1" t="s">
        <v>21</v>
      </c>
      <c r="B128" s="1" t="s">
        <v>288</v>
      </c>
      <c r="C128" s="1" t="s">
        <v>289</v>
      </c>
      <c r="D128" s="10">
        <v>86824</v>
      </c>
      <c r="E128" s="1" t="s">
        <v>12</v>
      </c>
      <c r="F128" s="1" t="s">
        <v>18</v>
      </c>
      <c r="G128" s="53">
        <v>165</v>
      </c>
      <c r="H128" s="54">
        <v>190</v>
      </c>
      <c r="I128" s="54">
        <v>198</v>
      </c>
      <c r="J128" s="2">
        <v>1</v>
      </c>
      <c r="K128" s="65">
        <v>0.53658536585365857</v>
      </c>
      <c r="L128" s="91">
        <v>2.4242424242424199</v>
      </c>
    </row>
    <row r="129" spans="1:12">
      <c r="A129" s="1" t="s">
        <v>21</v>
      </c>
      <c r="B129" s="1" t="s">
        <v>290</v>
      </c>
      <c r="C129" s="1" t="s">
        <v>291</v>
      </c>
      <c r="D129" s="10">
        <v>32798</v>
      </c>
      <c r="E129" s="1" t="s">
        <v>12</v>
      </c>
      <c r="F129" s="1" t="s">
        <v>18</v>
      </c>
      <c r="G129" s="53">
        <v>57</v>
      </c>
      <c r="H129" s="54">
        <v>174</v>
      </c>
      <c r="I129" s="54">
        <v>158</v>
      </c>
      <c r="J129" s="2">
        <v>4</v>
      </c>
      <c r="K129" s="65">
        <v>0.64754098360655743</v>
      </c>
      <c r="L129" s="91">
        <v>0</v>
      </c>
    </row>
    <row r="130" spans="1:12">
      <c r="A130" s="1" t="s">
        <v>21</v>
      </c>
      <c r="B130" s="1" t="s">
        <v>292</v>
      </c>
      <c r="C130" s="1" t="s">
        <v>293</v>
      </c>
      <c r="D130" s="10">
        <v>15503</v>
      </c>
      <c r="E130" s="1" t="s">
        <v>10</v>
      </c>
      <c r="F130" s="1" t="s">
        <v>20</v>
      </c>
      <c r="G130" s="50" t="s">
        <v>712</v>
      </c>
      <c r="H130" s="50" t="s">
        <v>712</v>
      </c>
      <c r="I130" s="50" t="s">
        <v>712</v>
      </c>
      <c r="J130" s="50" t="s">
        <v>712</v>
      </c>
      <c r="K130" s="50" t="s">
        <v>712</v>
      </c>
      <c r="L130" s="50" t="s">
        <v>712</v>
      </c>
    </row>
    <row r="131" spans="1:12">
      <c r="A131" s="1" t="s">
        <v>21</v>
      </c>
      <c r="B131" s="1" t="s">
        <v>294</v>
      </c>
      <c r="C131" s="1" t="s">
        <v>295</v>
      </c>
      <c r="D131" s="10">
        <v>35138</v>
      </c>
      <c r="E131" s="1" t="s">
        <v>12</v>
      </c>
      <c r="F131" s="1" t="s">
        <v>11</v>
      </c>
      <c r="G131" s="53">
        <v>57</v>
      </c>
      <c r="H131" s="54">
        <v>162</v>
      </c>
      <c r="I131" s="54">
        <v>158</v>
      </c>
      <c r="J131" s="2">
        <v>4</v>
      </c>
      <c r="K131" s="65">
        <v>0.68103448275862066</v>
      </c>
      <c r="L131" s="91">
        <v>8.7719298245614006</v>
      </c>
    </row>
    <row r="132" spans="1:12">
      <c r="A132" s="1" t="s">
        <v>21</v>
      </c>
      <c r="B132" s="1" t="s">
        <v>296</v>
      </c>
      <c r="C132" s="1" t="s">
        <v>297</v>
      </c>
      <c r="D132" s="10">
        <v>19353</v>
      </c>
      <c r="E132" s="1" t="s">
        <v>12</v>
      </c>
      <c r="F132" s="1" t="s">
        <v>18</v>
      </c>
      <c r="G132" s="53">
        <v>34</v>
      </c>
      <c r="H132" s="54">
        <v>176</v>
      </c>
      <c r="I132" s="54">
        <v>182</v>
      </c>
      <c r="J132" s="2">
        <v>2</v>
      </c>
      <c r="K132" s="65">
        <v>0.71372549019607845</v>
      </c>
      <c r="L132" s="91">
        <v>5.8823529411764701</v>
      </c>
    </row>
    <row r="133" spans="1:12">
      <c r="A133" s="1" t="s">
        <v>21</v>
      </c>
      <c r="B133" s="1" t="s">
        <v>298</v>
      </c>
      <c r="C133" s="1" t="s">
        <v>299</v>
      </c>
      <c r="D133" s="10">
        <v>64220</v>
      </c>
      <c r="E133" s="1" t="s">
        <v>12</v>
      </c>
      <c r="F133" s="1" t="s">
        <v>11</v>
      </c>
      <c r="G133" s="53">
        <v>113</v>
      </c>
      <c r="H133" s="54">
        <v>176</v>
      </c>
      <c r="I133" s="54">
        <v>182</v>
      </c>
      <c r="J133" s="2">
        <v>2</v>
      </c>
      <c r="K133" s="65">
        <v>0.45959595959595961</v>
      </c>
      <c r="L133" s="91">
        <v>2.65486725663717</v>
      </c>
    </row>
    <row r="134" spans="1:12">
      <c r="A134" s="1" t="s">
        <v>21</v>
      </c>
      <c r="B134" s="1" t="s">
        <v>300</v>
      </c>
      <c r="C134" s="1" t="s">
        <v>301</v>
      </c>
      <c r="D134" s="10">
        <v>81817</v>
      </c>
      <c r="E134" s="1" t="s">
        <v>12</v>
      </c>
      <c r="F134" s="1" t="s">
        <v>17</v>
      </c>
      <c r="G134" s="53">
        <v>144</v>
      </c>
      <c r="H134" s="54">
        <v>176</v>
      </c>
      <c r="I134" s="54">
        <v>171</v>
      </c>
      <c r="J134" s="2">
        <v>3</v>
      </c>
      <c r="K134" s="65">
        <v>0.70954356846473032</v>
      </c>
      <c r="L134" s="91">
        <v>9.0277777777777803</v>
      </c>
    </row>
    <row r="135" spans="1:12">
      <c r="A135" s="1" t="s">
        <v>21</v>
      </c>
      <c r="B135" s="1" t="s">
        <v>302</v>
      </c>
      <c r="C135" s="1" t="s">
        <v>303</v>
      </c>
      <c r="D135" s="10">
        <v>15049</v>
      </c>
      <c r="E135" s="1" t="s">
        <v>12</v>
      </c>
      <c r="F135" s="1" t="s">
        <v>13</v>
      </c>
      <c r="G135" s="50" t="s">
        <v>712</v>
      </c>
      <c r="H135" s="50" t="s">
        <v>712</v>
      </c>
      <c r="I135" s="50" t="s">
        <v>712</v>
      </c>
      <c r="J135" s="50" t="s">
        <v>712</v>
      </c>
      <c r="K135" s="50" t="s">
        <v>712</v>
      </c>
      <c r="L135" s="50" t="s">
        <v>712</v>
      </c>
    </row>
    <row r="136" spans="1:12">
      <c r="A136" s="1" t="s">
        <v>21</v>
      </c>
      <c r="B136" s="1" t="s">
        <v>304</v>
      </c>
      <c r="C136" s="1" t="s">
        <v>305</v>
      </c>
      <c r="D136" s="10">
        <v>56232</v>
      </c>
      <c r="E136" s="1" t="s">
        <v>12</v>
      </c>
      <c r="F136" s="1" t="s">
        <v>13</v>
      </c>
      <c r="G136" s="53">
        <v>109</v>
      </c>
      <c r="H136" s="54">
        <v>194</v>
      </c>
      <c r="I136" s="54">
        <v>191</v>
      </c>
      <c r="J136" s="2">
        <v>1</v>
      </c>
      <c r="K136" s="65">
        <v>0.84888888888888892</v>
      </c>
      <c r="L136" s="91">
        <v>7.3394495412843996</v>
      </c>
    </row>
    <row r="137" spans="1:12">
      <c r="A137" s="1" t="s">
        <v>21</v>
      </c>
      <c r="B137" s="1" t="s">
        <v>306</v>
      </c>
      <c r="C137" s="1" t="s">
        <v>307</v>
      </c>
      <c r="D137" s="10">
        <v>32914</v>
      </c>
      <c r="E137" s="1" t="s">
        <v>12</v>
      </c>
      <c r="F137" s="1" t="s">
        <v>17</v>
      </c>
      <c r="G137" s="53">
        <v>36</v>
      </c>
      <c r="H137" s="54">
        <v>109</v>
      </c>
      <c r="I137" s="54">
        <v>99</v>
      </c>
      <c r="J137" s="2">
        <v>10</v>
      </c>
      <c r="K137" s="65">
        <v>0.52380952380952384</v>
      </c>
      <c r="L137" s="91">
        <v>8.3333333333333304</v>
      </c>
    </row>
    <row r="138" spans="1:12">
      <c r="A138" s="1" t="s">
        <v>21</v>
      </c>
      <c r="B138" s="1" t="s">
        <v>308</v>
      </c>
      <c r="C138" s="1" t="s">
        <v>309</v>
      </c>
      <c r="D138" s="10">
        <v>79626</v>
      </c>
      <c r="E138" s="1" t="s">
        <v>12</v>
      </c>
      <c r="F138" s="1" t="s">
        <v>17</v>
      </c>
      <c r="G138" s="53">
        <v>127</v>
      </c>
      <c r="H138" s="54">
        <v>159</v>
      </c>
      <c r="I138" s="54">
        <v>153</v>
      </c>
      <c r="J138" s="2">
        <v>4</v>
      </c>
      <c r="K138" s="65">
        <v>0.64830508474576276</v>
      </c>
      <c r="L138" s="91">
        <v>3.9370078740157499</v>
      </c>
    </row>
    <row r="139" spans="1:12">
      <c r="A139" s="1" t="s">
        <v>21</v>
      </c>
      <c r="B139" s="1" t="s">
        <v>310</v>
      </c>
      <c r="C139" s="1" t="s">
        <v>311</v>
      </c>
      <c r="D139" s="10">
        <v>38254</v>
      </c>
      <c r="E139" s="1" t="s">
        <v>12</v>
      </c>
      <c r="F139" s="1" t="s">
        <v>18</v>
      </c>
      <c r="G139" s="53">
        <v>71</v>
      </c>
      <c r="H139" s="54">
        <v>186</v>
      </c>
      <c r="I139" s="54">
        <v>185</v>
      </c>
      <c r="J139" s="2">
        <v>2</v>
      </c>
      <c r="K139" s="65">
        <v>1.0164835164835164</v>
      </c>
      <c r="L139" s="91">
        <v>16.901408450704199</v>
      </c>
    </row>
    <row r="140" spans="1:12">
      <c r="A140" s="1" t="s">
        <v>21</v>
      </c>
      <c r="B140" s="1" t="s">
        <v>312</v>
      </c>
      <c r="C140" s="1" t="s">
        <v>313</v>
      </c>
      <c r="D140" s="10">
        <v>64023</v>
      </c>
      <c r="E140" s="1" t="s">
        <v>12</v>
      </c>
      <c r="F140" s="1" t="s">
        <v>18</v>
      </c>
      <c r="G140" s="53">
        <v>82</v>
      </c>
      <c r="H140" s="54">
        <v>128</v>
      </c>
      <c r="I140" s="54">
        <v>131</v>
      </c>
      <c r="J140" s="2">
        <v>6</v>
      </c>
      <c r="K140" s="65">
        <v>0.71195652173913049</v>
      </c>
      <c r="L140" s="91">
        <v>18.292682926829301</v>
      </c>
    </row>
    <row r="141" spans="1:12">
      <c r="A141" s="1" t="s">
        <v>21</v>
      </c>
      <c r="B141" s="1" t="s">
        <v>314</v>
      </c>
      <c r="C141" s="1" t="s">
        <v>315</v>
      </c>
      <c r="D141" s="10">
        <v>61383</v>
      </c>
      <c r="E141" s="1" t="s">
        <v>12</v>
      </c>
      <c r="F141" s="1" t="s">
        <v>16</v>
      </c>
      <c r="G141" s="53">
        <v>102</v>
      </c>
      <c r="H141" s="54">
        <v>166</v>
      </c>
      <c r="I141" s="54">
        <v>187</v>
      </c>
      <c r="J141" s="2">
        <v>1</v>
      </c>
      <c r="K141" s="65">
        <v>0.7857142857142857</v>
      </c>
      <c r="L141" s="91">
        <v>24.509803921568601</v>
      </c>
    </row>
    <row r="142" spans="1:12">
      <c r="A142" s="1" t="s">
        <v>21</v>
      </c>
      <c r="B142" s="1" t="s">
        <v>316</v>
      </c>
      <c r="C142" s="1" t="s">
        <v>317</v>
      </c>
      <c r="D142" s="10">
        <v>88435</v>
      </c>
      <c r="E142" s="1" t="s">
        <v>12</v>
      </c>
      <c r="F142" s="1" t="s">
        <v>11</v>
      </c>
      <c r="G142" s="53">
        <v>148</v>
      </c>
      <c r="H142" s="54">
        <v>167</v>
      </c>
      <c r="I142" s="54">
        <v>154</v>
      </c>
      <c r="J142" s="2">
        <v>4</v>
      </c>
      <c r="K142" s="65">
        <v>0.71962616822429903</v>
      </c>
      <c r="L142" s="91">
        <v>20.270270270270299</v>
      </c>
    </row>
    <row r="143" spans="1:12">
      <c r="A143" s="1" t="s">
        <v>21</v>
      </c>
      <c r="B143" s="1" t="s">
        <v>318</v>
      </c>
      <c r="C143" s="1" t="s">
        <v>319</v>
      </c>
      <c r="D143" s="10">
        <v>88796</v>
      </c>
      <c r="E143" s="1" t="s">
        <v>12</v>
      </c>
      <c r="F143" s="1" t="s">
        <v>17</v>
      </c>
      <c r="G143" s="53">
        <v>124</v>
      </c>
      <c r="H143" s="54">
        <v>140</v>
      </c>
      <c r="I143" s="54">
        <v>120</v>
      </c>
      <c r="J143" s="2">
        <v>8</v>
      </c>
      <c r="K143" s="65">
        <v>0.61224489795918369</v>
      </c>
      <c r="L143" s="91">
        <v>12.9032258064516</v>
      </c>
    </row>
    <row r="144" spans="1:12">
      <c r="A144" s="1" t="s">
        <v>21</v>
      </c>
      <c r="B144" s="1" t="s">
        <v>320</v>
      </c>
      <c r="C144" s="1" t="s">
        <v>321</v>
      </c>
      <c r="D144" s="10">
        <v>89573</v>
      </c>
      <c r="E144" s="1" t="s">
        <v>12</v>
      </c>
      <c r="F144" s="1" t="s">
        <v>11</v>
      </c>
      <c r="G144" s="53">
        <v>171</v>
      </c>
      <c r="H144" s="54">
        <v>191</v>
      </c>
      <c r="I144" s="54">
        <v>184</v>
      </c>
      <c r="J144" s="2">
        <v>2</v>
      </c>
      <c r="K144" s="65">
        <v>0.647887323943662</v>
      </c>
      <c r="L144" s="91">
        <v>2.9239766081871301</v>
      </c>
    </row>
    <row r="145" spans="1:12">
      <c r="A145" s="1" t="s">
        <v>21</v>
      </c>
      <c r="B145" s="1" t="s">
        <v>322</v>
      </c>
      <c r="C145" s="1" t="s">
        <v>323</v>
      </c>
      <c r="D145" s="10">
        <v>44639</v>
      </c>
      <c r="E145" s="1" t="s">
        <v>12</v>
      </c>
      <c r="F145" s="1" t="s">
        <v>18</v>
      </c>
      <c r="G145" s="53">
        <v>67</v>
      </c>
      <c r="H145" s="54">
        <v>150</v>
      </c>
      <c r="I145" s="54">
        <v>149</v>
      </c>
      <c r="J145" s="2">
        <v>5</v>
      </c>
      <c r="K145" s="65">
        <v>0.56226415094339621</v>
      </c>
      <c r="L145" s="91">
        <v>4.4776119402985097</v>
      </c>
    </row>
    <row r="146" spans="1:12">
      <c r="A146" s="1" t="s">
        <v>21</v>
      </c>
      <c r="B146" s="1" t="s">
        <v>324</v>
      </c>
      <c r="C146" s="1" t="s">
        <v>325</v>
      </c>
      <c r="D146" s="10">
        <v>35525</v>
      </c>
      <c r="E146" s="1" t="s">
        <v>12</v>
      </c>
      <c r="F146" s="1" t="s">
        <v>16</v>
      </c>
      <c r="G146" s="53">
        <v>55</v>
      </c>
      <c r="H146" s="54">
        <v>155</v>
      </c>
      <c r="I146" s="54">
        <v>172</v>
      </c>
      <c r="J146" s="2">
        <v>2</v>
      </c>
      <c r="K146" s="65">
        <v>0.60350877192982455</v>
      </c>
      <c r="L146" s="91">
        <v>9.0909090909090899</v>
      </c>
    </row>
    <row r="147" spans="1:12">
      <c r="A147" s="1" t="s">
        <v>21</v>
      </c>
      <c r="B147" s="1" t="s">
        <v>326</v>
      </c>
      <c r="C147" s="1" t="s">
        <v>327</v>
      </c>
      <c r="D147" s="10">
        <v>60319</v>
      </c>
      <c r="E147" s="1" t="s">
        <v>12</v>
      </c>
      <c r="F147" s="1" t="s">
        <v>18</v>
      </c>
      <c r="G147" s="53">
        <v>125</v>
      </c>
      <c r="H147" s="54">
        <v>207</v>
      </c>
      <c r="I147" s="54">
        <v>233</v>
      </c>
      <c r="J147" s="2">
        <v>1</v>
      </c>
      <c r="K147" s="65">
        <v>0.81184668989547037</v>
      </c>
      <c r="L147" s="91">
        <v>4.8</v>
      </c>
    </row>
    <row r="148" spans="1:12">
      <c r="A148" s="1" t="s">
        <v>21</v>
      </c>
      <c r="B148" s="1" t="s">
        <v>328</v>
      </c>
      <c r="C148" s="1" t="s">
        <v>329</v>
      </c>
      <c r="D148" s="10">
        <v>78852</v>
      </c>
      <c r="E148" s="1" t="s">
        <v>12</v>
      </c>
      <c r="F148" s="1" t="s">
        <v>16</v>
      </c>
      <c r="G148" s="53">
        <v>93</v>
      </c>
      <c r="H148" s="54">
        <v>118</v>
      </c>
      <c r="I148" s="54">
        <v>135</v>
      </c>
      <c r="J148" s="2">
        <v>6</v>
      </c>
      <c r="K148" s="65">
        <v>0.55785123966942152</v>
      </c>
      <c r="L148" s="91">
        <v>3.2258064516128999</v>
      </c>
    </row>
    <row r="149" spans="1:12">
      <c r="A149" s="1" t="s">
        <v>21</v>
      </c>
      <c r="B149" s="1" t="s">
        <v>330</v>
      </c>
      <c r="C149" s="1" t="s">
        <v>331</v>
      </c>
      <c r="D149" s="10">
        <v>68164</v>
      </c>
      <c r="E149" s="1" t="s">
        <v>12</v>
      </c>
      <c r="F149" s="1" t="s">
        <v>16</v>
      </c>
      <c r="G149" s="53">
        <v>115</v>
      </c>
      <c r="H149" s="54">
        <v>169</v>
      </c>
      <c r="I149" s="54">
        <v>163</v>
      </c>
      <c r="J149" s="2">
        <v>3</v>
      </c>
      <c r="K149" s="65">
        <v>0.53973509933774833</v>
      </c>
      <c r="L149" s="91">
        <v>10.4347826086957</v>
      </c>
    </row>
    <row r="150" spans="1:12">
      <c r="A150" s="1" t="s">
        <v>21</v>
      </c>
      <c r="B150" s="1" t="s">
        <v>332</v>
      </c>
      <c r="C150" s="1" t="s">
        <v>333</v>
      </c>
      <c r="D150" s="10">
        <v>88644</v>
      </c>
      <c r="E150" s="1" t="s">
        <v>12</v>
      </c>
      <c r="F150" s="1" t="s">
        <v>13</v>
      </c>
      <c r="G150" s="53">
        <v>154</v>
      </c>
      <c r="H150" s="54">
        <v>174</v>
      </c>
      <c r="I150" s="54">
        <v>146</v>
      </c>
      <c r="J150" s="2">
        <v>5</v>
      </c>
      <c r="K150" s="65">
        <v>0.60580912863070535</v>
      </c>
      <c r="L150" s="91">
        <v>3.8961038961039001</v>
      </c>
    </row>
    <row r="151" spans="1:12">
      <c r="A151" s="1" t="s">
        <v>21</v>
      </c>
      <c r="B151" s="1" t="s">
        <v>334</v>
      </c>
      <c r="C151" s="1" t="s">
        <v>335</v>
      </c>
      <c r="D151" s="10">
        <v>34823</v>
      </c>
      <c r="E151" s="1" t="s">
        <v>14</v>
      </c>
      <c r="F151" s="1" t="s">
        <v>11</v>
      </c>
      <c r="G151" s="53">
        <v>58</v>
      </c>
      <c r="H151" s="54">
        <v>167</v>
      </c>
      <c r="I151" s="54">
        <v>138</v>
      </c>
      <c r="J151" s="2">
        <v>6</v>
      </c>
      <c r="K151" s="65">
        <v>0.52671755725190839</v>
      </c>
      <c r="L151" s="91">
        <v>12.0689655172414</v>
      </c>
    </row>
    <row r="152" spans="1:12">
      <c r="A152" s="1" t="s">
        <v>21</v>
      </c>
      <c r="B152" s="1" t="s">
        <v>336</v>
      </c>
      <c r="C152" s="1" t="s">
        <v>337</v>
      </c>
      <c r="D152" s="10">
        <v>27436</v>
      </c>
      <c r="E152" s="1" t="s">
        <v>14</v>
      </c>
      <c r="F152" s="1" t="s">
        <v>11</v>
      </c>
      <c r="G152" s="53">
        <v>35</v>
      </c>
      <c r="H152" s="54">
        <v>128</v>
      </c>
      <c r="I152" s="54">
        <v>112</v>
      </c>
      <c r="J152" s="2">
        <v>9</v>
      </c>
      <c r="K152" s="65">
        <v>0.45528455284552843</v>
      </c>
      <c r="L152" s="91">
        <v>22.8571428571429</v>
      </c>
    </row>
    <row r="153" spans="1:12">
      <c r="A153" s="1" t="s">
        <v>21</v>
      </c>
      <c r="B153" s="1" t="s">
        <v>338</v>
      </c>
      <c r="C153" s="1" t="s">
        <v>339</v>
      </c>
      <c r="D153" s="10">
        <v>20924</v>
      </c>
      <c r="E153" s="1" t="s">
        <v>14</v>
      </c>
      <c r="F153" s="1" t="s">
        <v>16</v>
      </c>
      <c r="G153" s="53">
        <v>39</v>
      </c>
      <c r="H153" s="54">
        <v>186</v>
      </c>
      <c r="I153" s="54">
        <v>148</v>
      </c>
      <c r="J153" s="2">
        <v>5</v>
      </c>
      <c r="K153" s="65">
        <v>0.58498023715415015</v>
      </c>
      <c r="L153" s="91">
        <v>20.5128205128205</v>
      </c>
    </row>
    <row r="154" spans="1:12">
      <c r="A154" s="1" t="s">
        <v>21</v>
      </c>
      <c r="B154" s="1" t="s">
        <v>340</v>
      </c>
      <c r="C154" s="1" t="s">
        <v>341</v>
      </c>
      <c r="D154" s="10">
        <v>21063</v>
      </c>
      <c r="E154" s="1" t="s">
        <v>10</v>
      </c>
      <c r="F154" s="1" t="s">
        <v>18</v>
      </c>
      <c r="G154" s="53">
        <v>32</v>
      </c>
      <c r="H154" s="54">
        <v>152</v>
      </c>
      <c r="I154" s="54">
        <v>117</v>
      </c>
      <c r="J154" s="2">
        <v>8</v>
      </c>
      <c r="K154" s="65">
        <v>0.35029940119760478</v>
      </c>
      <c r="L154" s="91">
        <v>12.5</v>
      </c>
    </row>
    <row r="155" spans="1:12">
      <c r="A155" s="1" t="s">
        <v>21</v>
      </c>
      <c r="B155" s="1" t="s">
        <v>342</v>
      </c>
      <c r="C155" s="1" t="s">
        <v>343</v>
      </c>
      <c r="D155" s="10">
        <v>16616</v>
      </c>
      <c r="E155" s="1" t="s">
        <v>10</v>
      </c>
      <c r="F155" s="1" t="s">
        <v>11</v>
      </c>
      <c r="G155" s="50" t="s">
        <v>712</v>
      </c>
      <c r="H155" s="50" t="s">
        <v>712</v>
      </c>
      <c r="I155" s="50" t="s">
        <v>712</v>
      </c>
      <c r="J155" s="50" t="s">
        <v>712</v>
      </c>
      <c r="K155" s="50" t="s">
        <v>712</v>
      </c>
      <c r="L155" s="50" t="s">
        <v>712</v>
      </c>
    </row>
    <row r="156" spans="1:12">
      <c r="A156" s="1" t="s">
        <v>21</v>
      </c>
      <c r="B156" s="1" t="s">
        <v>344</v>
      </c>
      <c r="C156" s="1" t="s">
        <v>345</v>
      </c>
      <c r="D156" s="10">
        <v>31924</v>
      </c>
      <c r="E156" s="1" t="s">
        <v>10</v>
      </c>
      <c r="F156" s="1" t="s">
        <v>11</v>
      </c>
      <c r="G156" s="53">
        <v>41</v>
      </c>
      <c r="H156" s="54">
        <v>128</v>
      </c>
      <c r="I156" s="54">
        <v>115</v>
      </c>
      <c r="J156" s="2">
        <v>8</v>
      </c>
      <c r="K156" s="65">
        <v>0.32951289398280803</v>
      </c>
      <c r="L156" s="91">
        <v>12.1951219512195</v>
      </c>
    </row>
    <row r="157" spans="1:12">
      <c r="A157" s="1" t="s">
        <v>21</v>
      </c>
      <c r="B157" s="1" t="s">
        <v>346</v>
      </c>
      <c r="C157" s="1" t="s">
        <v>347</v>
      </c>
      <c r="D157" s="10">
        <v>20956</v>
      </c>
      <c r="E157" s="1" t="s">
        <v>14</v>
      </c>
      <c r="F157" s="1" t="s">
        <v>16</v>
      </c>
      <c r="G157" s="53">
        <v>33</v>
      </c>
      <c r="H157" s="54">
        <v>157</v>
      </c>
      <c r="I157" s="54">
        <v>127</v>
      </c>
      <c r="J157" s="2">
        <v>7</v>
      </c>
      <c r="K157" s="65">
        <v>0.47565543071161048</v>
      </c>
      <c r="L157" s="91">
        <v>3.0303030303030298</v>
      </c>
    </row>
    <row r="158" spans="1:12">
      <c r="A158" s="1" t="s">
        <v>21</v>
      </c>
      <c r="B158" s="1" t="s">
        <v>348</v>
      </c>
      <c r="C158" s="1" t="s">
        <v>349</v>
      </c>
      <c r="D158" s="10">
        <v>47014</v>
      </c>
      <c r="E158" s="1" t="s">
        <v>10</v>
      </c>
      <c r="F158" s="1" t="s">
        <v>18</v>
      </c>
      <c r="G158" s="53">
        <v>70</v>
      </c>
      <c r="H158" s="54">
        <v>149</v>
      </c>
      <c r="I158" s="54">
        <v>130</v>
      </c>
      <c r="J158" s="2">
        <v>7</v>
      </c>
      <c r="K158" s="65">
        <v>0.58823529411764708</v>
      </c>
      <c r="L158" s="91">
        <v>10</v>
      </c>
    </row>
    <row r="159" spans="1:12">
      <c r="A159" s="1" t="s">
        <v>22</v>
      </c>
      <c r="B159" s="1" t="s">
        <v>350</v>
      </c>
      <c r="C159" s="1" t="s">
        <v>351</v>
      </c>
      <c r="D159" s="10">
        <v>37840</v>
      </c>
      <c r="E159" s="1" t="s">
        <v>12</v>
      </c>
      <c r="F159" s="1" t="s">
        <v>17</v>
      </c>
      <c r="G159" s="53">
        <v>61</v>
      </c>
      <c r="H159" s="54">
        <v>161</v>
      </c>
      <c r="I159" s="54">
        <v>160</v>
      </c>
      <c r="J159" s="2">
        <v>4</v>
      </c>
      <c r="K159" s="65">
        <v>0.60606060606060608</v>
      </c>
      <c r="L159" s="91">
        <v>1.63934426229508</v>
      </c>
    </row>
    <row r="160" spans="1:12">
      <c r="A160" s="1" t="s">
        <v>22</v>
      </c>
      <c r="B160" s="1" t="s">
        <v>352</v>
      </c>
      <c r="C160" s="1" t="s">
        <v>353</v>
      </c>
      <c r="D160" s="10">
        <v>45123</v>
      </c>
      <c r="E160" s="1" t="s">
        <v>12</v>
      </c>
      <c r="F160" s="1" t="s">
        <v>13</v>
      </c>
      <c r="G160" s="53">
        <v>59</v>
      </c>
      <c r="H160" s="54">
        <v>131</v>
      </c>
      <c r="I160" s="54">
        <v>120</v>
      </c>
      <c r="J160" s="2">
        <v>8</v>
      </c>
      <c r="K160" s="65">
        <v>0.55045871559633031</v>
      </c>
      <c r="L160" s="91">
        <v>0</v>
      </c>
    </row>
    <row r="161" spans="1:12">
      <c r="A161" s="1" t="s">
        <v>22</v>
      </c>
      <c r="B161" s="1" t="s">
        <v>354</v>
      </c>
      <c r="C161" s="1" t="s">
        <v>355</v>
      </c>
      <c r="D161" s="10">
        <v>35754</v>
      </c>
      <c r="E161" s="1" t="s">
        <v>12</v>
      </c>
      <c r="F161" s="1" t="s">
        <v>18</v>
      </c>
      <c r="G161" s="53">
        <v>51</v>
      </c>
      <c r="H161" s="54">
        <v>143</v>
      </c>
      <c r="I161" s="54">
        <v>144</v>
      </c>
      <c r="J161" s="2">
        <v>5</v>
      </c>
      <c r="K161" s="65">
        <v>0.55813953488372092</v>
      </c>
      <c r="L161" s="91">
        <v>0</v>
      </c>
    </row>
    <row r="162" spans="1:12">
      <c r="A162" s="1" t="s">
        <v>22</v>
      </c>
      <c r="B162" s="1" t="s">
        <v>356</v>
      </c>
      <c r="C162" s="1" t="s">
        <v>357</v>
      </c>
      <c r="D162" s="10">
        <v>20766</v>
      </c>
      <c r="E162" s="1" t="s">
        <v>12</v>
      </c>
      <c r="F162" s="1" t="s">
        <v>13</v>
      </c>
      <c r="G162" s="53">
        <v>36</v>
      </c>
      <c r="H162" s="54">
        <v>173</v>
      </c>
      <c r="I162" s="54">
        <v>162</v>
      </c>
      <c r="J162" s="2">
        <v>3</v>
      </c>
      <c r="K162" s="65">
        <v>0.58064516129032262</v>
      </c>
      <c r="L162" s="91">
        <v>0</v>
      </c>
    </row>
    <row r="163" spans="1:12">
      <c r="A163" s="1" t="s">
        <v>22</v>
      </c>
      <c r="B163" s="1" t="s">
        <v>358</v>
      </c>
      <c r="C163" s="1" t="s">
        <v>359</v>
      </c>
      <c r="D163" s="10">
        <v>34491</v>
      </c>
      <c r="E163" s="1" t="s">
        <v>12</v>
      </c>
      <c r="F163" s="1" t="s">
        <v>17</v>
      </c>
      <c r="G163" s="53">
        <v>40</v>
      </c>
      <c r="H163" s="54">
        <v>116</v>
      </c>
      <c r="I163" s="54">
        <v>111</v>
      </c>
      <c r="J163" s="2">
        <v>9</v>
      </c>
      <c r="K163" s="65">
        <v>0.47435897435897434</v>
      </c>
      <c r="L163" s="91">
        <v>0</v>
      </c>
    </row>
    <row r="164" spans="1:12">
      <c r="A164" s="1" t="s">
        <v>22</v>
      </c>
      <c r="B164" s="1" t="s">
        <v>360</v>
      </c>
      <c r="C164" s="1" t="s">
        <v>361</v>
      </c>
      <c r="D164" s="10">
        <v>17689</v>
      </c>
      <c r="E164" s="1" t="s">
        <v>12</v>
      </c>
      <c r="F164" s="1" t="s">
        <v>18</v>
      </c>
      <c r="G164" s="50">
        <v>28</v>
      </c>
      <c r="H164" s="50">
        <v>158</v>
      </c>
      <c r="I164" s="50">
        <v>164</v>
      </c>
      <c r="J164" s="50">
        <v>3</v>
      </c>
      <c r="K164" s="65">
        <v>0.57746478873239437</v>
      </c>
      <c r="L164" s="91">
        <v>7.1428571428571397</v>
      </c>
    </row>
    <row r="165" spans="1:12">
      <c r="A165" s="1" t="s">
        <v>22</v>
      </c>
      <c r="B165" s="1" t="s">
        <v>362</v>
      </c>
      <c r="C165" s="1" t="s">
        <v>363</v>
      </c>
      <c r="D165" s="10">
        <v>29035</v>
      </c>
      <c r="E165" s="1" t="s">
        <v>12</v>
      </c>
      <c r="F165" s="1" t="s">
        <v>18</v>
      </c>
      <c r="G165" s="53">
        <v>58</v>
      </c>
      <c r="H165" s="54">
        <v>200</v>
      </c>
      <c r="I165" s="54">
        <v>194</v>
      </c>
      <c r="J165" s="2">
        <v>1</v>
      </c>
      <c r="K165" s="65">
        <v>0.55113636363636365</v>
      </c>
      <c r="L165" s="91">
        <v>0</v>
      </c>
    </row>
    <row r="166" spans="1:12">
      <c r="A166" s="1" t="s">
        <v>22</v>
      </c>
      <c r="B166" s="1" t="s">
        <v>364</v>
      </c>
      <c r="C166" s="1" t="s">
        <v>365</v>
      </c>
      <c r="D166" s="10">
        <v>24989</v>
      </c>
      <c r="E166" s="1" t="s">
        <v>12</v>
      </c>
      <c r="F166" s="1" t="s">
        <v>13</v>
      </c>
      <c r="G166" s="50" t="s">
        <v>712</v>
      </c>
      <c r="H166" s="50" t="s">
        <v>712</v>
      </c>
      <c r="I166" s="50" t="s">
        <v>712</v>
      </c>
      <c r="J166" s="50" t="s">
        <v>712</v>
      </c>
      <c r="K166" s="50" t="s">
        <v>712</v>
      </c>
      <c r="L166" s="50" t="s">
        <v>712</v>
      </c>
    </row>
    <row r="167" spans="1:12">
      <c r="A167" s="1" t="s">
        <v>22</v>
      </c>
      <c r="B167" s="1" t="s">
        <v>366</v>
      </c>
      <c r="C167" s="1" t="s">
        <v>367</v>
      </c>
      <c r="D167" s="10">
        <v>31344</v>
      </c>
      <c r="E167" s="1" t="s">
        <v>12</v>
      </c>
      <c r="F167" s="1" t="s">
        <v>13</v>
      </c>
      <c r="G167" s="53">
        <v>34</v>
      </c>
      <c r="H167" s="54">
        <v>108</v>
      </c>
      <c r="I167" s="54">
        <v>118</v>
      </c>
      <c r="J167" s="2">
        <v>8</v>
      </c>
      <c r="K167" s="65">
        <v>0.45559845559845558</v>
      </c>
      <c r="L167" s="91">
        <v>0</v>
      </c>
    </row>
    <row r="168" spans="1:12">
      <c r="A168" s="1" t="s">
        <v>22</v>
      </c>
      <c r="B168" s="1" t="s">
        <v>368</v>
      </c>
      <c r="C168" s="1" t="s">
        <v>369</v>
      </c>
      <c r="D168" s="10">
        <v>33445</v>
      </c>
      <c r="E168" s="1" t="s">
        <v>12</v>
      </c>
      <c r="F168" s="1" t="s">
        <v>17</v>
      </c>
      <c r="G168" s="53">
        <v>30</v>
      </c>
      <c r="H168" s="54">
        <v>90</v>
      </c>
      <c r="I168" s="54">
        <v>89</v>
      </c>
      <c r="J168" s="2">
        <v>10</v>
      </c>
      <c r="K168" s="65">
        <v>0.42995169082125606</v>
      </c>
      <c r="L168" s="91">
        <v>0</v>
      </c>
    </row>
    <row r="169" spans="1:12">
      <c r="A169" s="1" t="s">
        <v>22</v>
      </c>
      <c r="B169" s="1" t="s">
        <v>370</v>
      </c>
      <c r="C169" s="1" t="s">
        <v>371</v>
      </c>
      <c r="D169" s="10">
        <v>18307</v>
      </c>
      <c r="E169" s="1" t="s">
        <v>12</v>
      </c>
      <c r="F169" s="1" t="s">
        <v>17</v>
      </c>
      <c r="G169" s="50">
        <v>21</v>
      </c>
      <c r="H169" s="50">
        <v>115</v>
      </c>
      <c r="I169" s="50">
        <v>116</v>
      </c>
      <c r="J169" s="50">
        <v>8</v>
      </c>
      <c r="K169" s="65">
        <v>0.39322033898305087</v>
      </c>
      <c r="L169" s="91">
        <v>0</v>
      </c>
    </row>
    <row r="170" spans="1:12">
      <c r="A170" s="1" t="s">
        <v>22</v>
      </c>
      <c r="B170" s="1" t="s">
        <v>372</v>
      </c>
      <c r="C170" s="1" t="s">
        <v>373</v>
      </c>
      <c r="D170" s="10">
        <v>25998</v>
      </c>
      <c r="E170" s="1" t="s">
        <v>12</v>
      </c>
      <c r="F170" s="1" t="s">
        <v>17</v>
      </c>
      <c r="G170" s="53">
        <v>33</v>
      </c>
      <c r="H170" s="54">
        <v>127</v>
      </c>
      <c r="I170" s="54">
        <v>135</v>
      </c>
      <c r="J170" s="2">
        <v>6</v>
      </c>
      <c r="K170" s="65">
        <v>0.4671280276816609</v>
      </c>
      <c r="L170" s="91">
        <v>9.0909090909090899</v>
      </c>
    </row>
    <row r="171" spans="1:12">
      <c r="A171" s="1" t="s">
        <v>22</v>
      </c>
      <c r="B171" s="1" t="s">
        <v>374</v>
      </c>
      <c r="C171" s="1" t="s">
        <v>375</v>
      </c>
      <c r="D171" s="10">
        <v>22431</v>
      </c>
      <c r="E171" s="1" t="s">
        <v>12</v>
      </c>
      <c r="F171" s="1" t="s">
        <v>18</v>
      </c>
      <c r="G171" s="50">
        <v>26</v>
      </c>
      <c r="H171" s="50">
        <v>116</v>
      </c>
      <c r="I171" s="50">
        <v>114</v>
      </c>
      <c r="J171" s="50">
        <v>8</v>
      </c>
      <c r="K171" s="65">
        <v>0.42379182156133827</v>
      </c>
      <c r="L171" s="91">
        <v>3.8461538461538498</v>
      </c>
    </row>
    <row r="172" spans="1:12">
      <c r="A172" s="1" t="s">
        <v>22</v>
      </c>
      <c r="B172" s="1" t="s">
        <v>376</v>
      </c>
      <c r="C172" s="1" t="s">
        <v>377</v>
      </c>
      <c r="D172" s="10">
        <v>17803</v>
      </c>
      <c r="E172" s="1" t="s">
        <v>12</v>
      </c>
      <c r="F172" s="1" t="s">
        <v>13</v>
      </c>
      <c r="G172" s="50">
        <v>20</v>
      </c>
      <c r="H172" s="50">
        <v>112</v>
      </c>
      <c r="I172" s="50">
        <v>102</v>
      </c>
      <c r="J172" s="50">
        <v>9</v>
      </c>
      <c r="K172" s="65">
        <v>0.4975609756097561</v>
      </c>
      <c r="L172" s="91">
        <v>0</v>
      </c>
    </row>
    <row r="173" spans="1:12">
      <c r="A173" s="1" t="s">
        <v>22</v>
      </c>
      <c r="B173" s="1" t="s">
        <v>378</v>
      </c>
      <c r="C173" s="1" t="s">
        <v>379</v>
      </c>
      <c r="D173" s="10">
        <v>25152</v>
      </c>
      <c r="E173" s="1" t="s">
        <v>12</v>
      </c>
      <c r="F173" s="1" t="s">
        <v>13</v>
      </c>
      <c r="G173" s="50">
        <v>23</v>
      </c>
      <c r="H173" s="50">
        <v>91</v>
      </c>
      <c r="I173" s="50">
        <v>87</v>
      </c>
      <c r="J173" s="50">
        <v>10</v>
      </c>
      <c r="K173" s="65">
        <v>0.57999999999999996</v>
      </c>
      <c r="L173" s="91">
        <v>4.3478260869565197</v>
      </c>
    </row>
    <row r="174" spans="1:12">
      <c r="A174" s="1" t="s">
        <v>22</v>
      </c>
      <c r="B174" s="1" t="s">
        <v>380</v>
      </c>
      <c r="C174" s="1" t="s">
        <v>381</v>
      </c>
      <c r="D174" s="10">
        <v>20337</v>
      </c>
      <c r="E174" s="1" t="s">
        <v>12</v>
      </c>
      <c r="F174" s="1" t="s">
        <v>13</v>
      </c>
      <c r="G174" s="50">
        <v>21</v>
      </c>
      <c r="H174" s="50">
        <v>103</v>
      </c>
      <c r="I174" s="50">
        <v>103</v>
      </c>
      <c r="J174" s="50">
        <v>9</v>
      </c>
      <c r="K174" s="65">
        <v>0.64779874213836475</v>
      </c>
      <c r="L174" s="91">
        <v>0</v>
      </c>
    </row>
    <row r="175" spans="1:12">
      <c r="A175" s="1" t="s">
        <v>22</v>
      </c>
      <c r="B175" s="1" t="s">
        <v>382</v>
      </c>
      <c r="C175" s="1" t="s">
        <v>383</v>
      </c>
      <c r="D175" s="10">
        <v>24761</v>
      </c>
      <c r="E175" s="1" t="s">
        <v>12</v>
      </c>
      <c r="F175" s="1" t="s">
        <v>13</v>
      </c>
      <c r="G175" s="53">
        <v>38</v>
      </c>
      <c r="H175" s="54">
        <v>153</v>
      </c>
      <c r="I175" s="54">
        <v>150</v>
      </c>
      <c r="J175" s="2">
        <v>5</v>
      </c>
      <c r="K175" s="65">
        <v>0.5617977528089888</v>
      </c>
      <c r="L175" s="91">
        <v>0</v>
      </c>
    </row>
    <row r="176" spans="1:12">
      <c r="A176" s="1" t="s">
        <v>22</v>
      </c>
      <c r="B176" s="1" t="s">
        <v>384</v>
      </c>
      <c r="C176" s="1" t="s">
        <v>385</v>
      </c>
      <c r="D176" s="10">
        <v>26696</v>
      </c>
      <c r="E176" s="1" t="s">
        <v>12</v>
      </c>
      <c r="F176" s="1" t="s">
        <v>17</v>
      </c>
      <c r="G176" s="50">
        <v>26</v>
      </c>
      <c r="H176" s="50">
        <v>97</v>
      </c>
      <c r="I176" s="50">
        <v>98</v>
      </c>
      <c r="J176" s="50">
        <v>10</v>
      </c>
      <c r="K176" s="65">
        <v>0.3888888888888889</v>
      </c>
      <c r="L176" s="91">
        <v>0</v>
      </c>
    </row>
    <row r="177" spans="1:12">
      <c r="A177" s="1" t="s">
        <v>22</v>
      </c>
      <c r="B177" s="1" t="s">
        <v>386</v>
      </c>
      <c r="C177" s="1" t="s">
        <v>387</v>
      </c>
      <c r="D177" s="10">
        <v>18437</v>
      </c>
      <c r="E177" s="1" t="s">
        <v>12</v>
      </c>
      <c r="F177" s="1" t="s">
        <v>13</v>
      </c>
      <c r="G177" s="50" t="s">
        <v>712</v>
      </c>
      <c r="H177" s="50" t="s">
        <v>712</v>
      </c>
      <c r="I177" s="50" t="s">
        <v>712</v>
      </c>
      <c r="J177" s="50" t="s">
        <v>712</v>
      </c>
      <c r="K177" s="50" t="s">
        <v>712</v>
      </c>
      <c r="L177" s="50" t="s">
        <v>712</v>
      </c>
    </row>
    <row r="178" spans="1:12">
      <c r="A178" s="1" t="s">
        <v>22</v>
      </c>
      <c r="B178" s="1" t="s">
        <v>388</v>
      </c>
      <c r="C178" s="1" t="s">
        <v>389</v>
      </c>
      <c r="D178" s="10">
        <v>37113</v>
      </c>
      <c r="E178" s="1" t="s">
        <v>12</v>
      </c>
      <c r="F178" s="1" t="s">
        <v>13</v>
      </c>
      <c r="G178" s="53">
        <v>31</v>
      </c>
      <c r="H178" s="54">
        <v>84</v>
      </c>
      <c r="I178" s="54">
        <v>88</v>
      </c>
      <c r="J178" s="2">
        <v>10</v>
      </c>
      <c r="K178" s="65">
        <v>0.56774193548387097</v>
      </c>
      <c r="L178" s="91">
        <v>3.2258064516128999</v>
      </c>
    </row>
    <row r="179" spans="1:12">
      <c r="A179" s="1" t="s">
        <v>22</v>
      </c>
      <c r="B179" s="1" t="s">
        <v>390</v>
      </c>
      <c r="C179" s="1" t="s">
        <v>391</v>
      </c>
      <c r="D179" s="10">
        <v>24768</v>
      </c>
      <c r="E179" s="1" t="s">
        <v>12</v>
      </c>
      <c r="F179" s="1" t="s">
        <v>13</v>
      </c>
      <c r="G179" s="53">
        <v>21</v>
      </c>
      <c r="H179" s="54">
        <v>85</v>
      </c>
      <c r="I179" s="54">
        <v>93</v>
      </c>
      <c r="J179" s="2">
        <v>10</v>
      </c>
      <c r="K179" s="65">
        <v>0.56707317073170727</v>
      </c>
      <c r="L179" s="91">
        <v>0</v>
      </c>
    </row>
    <row r="180" spans="1:12">
      <c r="A180" s="1" t="s">
        <v>22</v>
      </c>
      <c r="B180" s="1" t="s">
        <v>392</v>
      </c>
      <c r="C180" s="1" t="s">
        <v>393</v>
      </c>
      <c r="D180" s="10">
        <v>26870</v>
      </c>
      <c r="E180" s="1" t="s">
        <v>14</v>
      </c>
      <c r="F180" s="1" t="s">
        <v>15</v>
      </c>
      <c r="G180" s="53">
        <v>34</v>
      </c>
      <c r="H180" s="54">
        <v>127</v>
      </c>
      <c r="I180" s="54">
        <v>145</v>
      </c>
      <c r="J180" s="2">
        <v>5</v>
      </c>
      <c r="K180" s="65">
        <v>0.62770562770562766</v>
      </c>
      <c r="L180" s="91">
        <v>5.8823529411764701</v>
      </c>
    </row>
    <row r="181" spans="1:12">
      <c r="A181" s="1" t="s">
        <v>22</v>
      </c>
      <c r="B181" s="1" t="s">
        <v>394</v>
      </c>
      <c r="C181" s="1" t="s">
        <v>395</v>
      </c>
      <c r="D181" s="10">
        <v>48431</v>
      </c>
      <c r="E181" s="1" t="s">
        <v>14</v>
      </c>
      <c r="F181" s="1" t="s">
        <v>11</v>
      </c>
      <c r="G181" s="53">
        <v>73</v>
      </c>
      <c r="H181" s="54">
        <v>151</v>
      </c>
      <c r="I181" s="54">
        <v>147</v>
      </c>
      <c r="J181" s="2">
        <v>5</v>
      </c>
      <c r="K181" s="65">
        <v>0.44954128440366975</v>
      </c>
      <c r="L181" s="91">
        <v>5.4794520547945202</v>
      </c>
    </row>
    <row r="182" spans="1:12">
      <c r="A182" s="1" t="s">
        <v>22</v>
      </c>
      <c r="B182" s="1" t="s">
        <v>396</v>
      </c>
      <c r="C182" s="1" t="s">
        <v>397</v>
      </c>
      <c r="D182" s="10">
        <v>19351</v>
      </c>
      <c r="E182" s="1" t="s">
        <v>14</v>
      </c>
      <c r="F182" s="1" t="s">
        <v>11</v>
      </c>
      <c r="G182" s="53">
        <v>40</v>
      </c>
      <c r="H182" s="54">
        <v>207</v>
      </c>
      <c r="I182" s="54">
        <v>195</v>
      </c>
      <c r="J182" s="2">
        <v>1</v>
      </c>
      <c r="K182" s="65">
        <v>0.34574468085106386</v>
      </c>
      <c r="L182" s="91">
        <v>10</v>
      </c>
    </row>
    <row r="183" spans="1:12">
      <c r="A183" s="1" t="s">
        <v>22</v>
      </c>
      <c r="B183" s="1" t="s">
        <v>398</v>
      </c>
      <c r="C183" s="1" t="s">
        <v>399</v>
      </c>
      <c r="D183" s="10">
        <v>6371</v>
      </c>
      <c r="E183" s="1" t="s">
        <v>14</v>
      </c>
      <c r="F183" s="1" t="s">
        <v>16</v>
      </c>
      <c r="G183" s="50" t="s">
        <v>712</v>
      </c>
      <c r="H183" s="50" t="s">
        <v>712</v>
      </c>
      <c r="I183" s="50" t="s">
        <v>712</v>
      </c>
      <c r="J183" s="50" t="s">
        <v>712</v>
      </c>
      <c r="K183" s="50" t="s">
        <v>712</v>
      </c>
      <c r="L183" s="50" t="s">
        <v>712</v>
      </c>
    </row>
    <row r="184" spans="1:12">
      <c r="A184" s="1" t="s">
        <v>22</v>
      </c>
      <c r="B184" s="1" t="s">
        <v>400</v>
      </c>
      <c r="C184" s="1" t="s">
        <v>401</v>
      </c>
      <c r="D184" s="10">
        <v>22959</v>
      </c>
      <c r="E184" s="1" t="s">
        <v>14</v>
      </c>
      <c r="F184" s="1" t="s">
        <v>11</v>
      </c>
      <c r="G184" s="53">
        <v>52</v>
      </c>
      <c r="H184" s="54">
        <v>226</v>
      </c>
      <c r="I184" s="54">
        <v>189</v>
      </c>
      <c r="J184" s="2">
        <v>1</v>
      </c>
      <c r="K184" s="65">
        <v>0.39705882352941174</v>
      </c>
      <c r="L184" s="91">
        <v>3.8461538461538498</v>
      </c>
    </row>
    <row r="185" spans="1:12">
      <c r="A185" s="1" t="s">
        <v>22</v>
      </c>
      <c r="B185" s="1" t="s">
        <v>402</v>
      </c>
      <c r="C185" s="1" t="s">
        <v>403</v>
      </c>
      <c r="D185" s="10">
        <v>22980</v>
      </c>
      <c r="E185" s="1" t="s">
        <v>14</v>
      </c>
      <c r="F185" s="1" t="s">
        <v>16</v>
      </c>
      <c r="G185" s="53">
        <v>31</v>
      </c>
      <c r="H185" s="54">
        <v>135</v>
      </c>
      <c r="I185" s="54">
        <v>118</v>
      </c>
      <c r="J185" s="2">
        <v>8</v>
      </c>
      <c r="K185" s="65">
        <v>0.32686980609418281</v>
      </c>
      <c r="L185" s="91">
        <v>0</v>
      </c>
    </row>
    <row r="186" spans="1:12">
      <c r="A186" s="1" t="s">
        <v>22</v>
      </c>
      <c r="B186" s="1" t="s">
        <v>404</v>
      </c>
      <c r="C186" s="1" t="s">
        <v>405</v>
      </c>
      <c r="D186" s="10">
        <v>22207</v>
      </c>
      <c r="E186" s="1" t="s">
        <v>10</v>
      </c>
      <c r="F186" s="1" t="s">
        <v>11</v>
      </c>
      <c r="G186" s="53">
        <v>25</v>
      </c>
      <c r="H186" s="54">
        <v>113</v>
      </c>
      <c r="I186" s="54">
        <v>89</v>
      </c>
      <c r="J186" s="2">
        <v>10</v>
      </c>
      <c r="K186" s="65">
        <v>0.26726726726726729</v>
      </c>
      <c r="L186" s="91">
        <v>4</v>
      </c>
    </row>
    <row r="187" spans="1:12">
      <c r="A187" s="1" t="s">
        <v>22</v>
      </c>
      <c r="B187" s="1" t="s">
        <v>406</v>
      </c>
      <c r="C187" s="1" t="s">
        <v>407</v>
      </c>
      <c r="D187" s="10">
        <v>22563</v>
      </c>
      <c r="E187" s="1" t="s">
        <v>10</v>
      </c>
      <c r="F187" s="1" t="s">
        <v>11</v>
      </c>
      <c r="G187" s="53">
        <v>30</v>
      </c>
      <c r="H187" s="54">
        <v>133</v>
      </c>
      <c r="I187" s="54">
        <v>108</v>
      </c>
      <c r="J187" s="2">
        <v>9</v>
      </c>
      <c r="K187" s="65">
        <v>0.38709677419354838</v>
      </c>
      <c r="L187" s="91">
        <v>10</v>
      </c>
    </row>
    <row r="188" spans="1:12">
      <c r="A188" s="1" t="s">
        <v>22</v>
      </c>
      <c r="B188" s="1" t="s">
        <v>408</v>
      </c>
      <c r="C188" s="1" t="s">
        <v>409</v>
      </c>
      <c r="D188" s="10">
        <v>13798</v>
      </c>
      <c r="E188" s="1" t="s">
        <v>14</v>
      </c>
      <c r="F188" s="1" t="s">
        <v>15</v>
      </c>
      <c r="G188" s="50" t="s">
        <v>712</v>
      </c>
      <c r="H188" s="50" t="s">
        <v>712</v>
      </c>
      <c r="I188" s="50" t="s">
        <v>712</v>
      </c>
      <c r="J188" s="50" t="s">
        <v>712</v>
      </c>
      <c r="K188" s="50" t="s">
        <v>712</v>
      </c>
      <c r="L188" s="50" t="s">
        <v>712</v>
      </c>
    </row>
    <row r="189" spans="1:12">
      <c r="A189" s="1" t="s">
        <v>22</v>
      </c>
      <c r="B189" s="1" t="s">
        <v>410</v>
      </c>
      <c r="C189" s="1" t="s">
        <v>411</v>
      </c>
      <c r="D189" s="10">
        <v>37653</v>
      </c>
      <c r="E189" s="1" t="s">
        <v>10</v>
      </c>
      <c r="F189" s="1" t="s">
        <v>20</v>
      </c>
      <c r="G189" s="53">
        <v>53</v>
      </c>
      <c r="H189" s="54">
        <v>141</v>
      </c>
      <c r="I189" s="54">
        <v>131</v>
      </c>
      <c r="J189" s="2">
        <v>6</v>
      </c>
      <c r="K189" s="65">
        <v>0.37215909090909088</v>
      </c>
      <c r="L189" s="91">
        <v>1.88679245283019</v>
      </c>
    </row>
    <row r="190" spans="1:12">
      <c r="A190" s="1" t="s">
        <v>22</v>
      </c>
      <c r="B190" s="1" t="s">
        <v>412</v>
      </c>
      <c r="C190" s="1" t="s">
        <v>413</v>
      </c>
      <c r="D190" s="10">
        <v>58136</v>
      </c>
      <c r="E190" s="1" t="s">
        <v>10</v>
      </c>
      <c r="F190" s="1" t="s">
        <v>18</v>
      </c>
      <c r="G190" s="53">
        <v>103</v>
      </c>
      <c r="H190" s="54">
        <v>177</v>
      </c>
      <c r="I190" s="54">
        <v>161</v>
      </c>
      <c r="J190" s="2">
        <v>4</v>
      </c>
      <c r="K190" s="65">
        <v>0.39364303178484106</v>
      </c>
      <c r="L190" s="91">
        <v>1.94174757281553</v>
      </c>
    </row>
    <row r="191" spans="1:12">
      <c r="A191" s="1" t="s">
        <v>22</v>
      </c>
      <c r="B191" s="1" t="s">
        <v>414</v>
      </c>
      <c r="C191" s="1" t="s">
        <v>415</v>
      </c>
      <c r="D191" s="10">
        <v>33478</v>
      </c>
      <c r="E191" s="1" t="s">
        <v>12</v>
      </c>
      <c r="F191" s="1" t="s">
        <v>17</v>
      </c>
      <c r="G191" s="53">
        <v>41</v>
      </c>
      <c r="H191" s="54">
        <v>122</v>
      </c>
      <c r="I191" s="54">
        <v>113</v>
      </c>
      <c r="J191" s="2">
        <v>9</v>
      </c>
      <c r="K191" s="65">
        <v>0.49561403508771928</v>
      </c>
      <c r="L191" s="91">
        <v>4.8780487804878003</v>
      </c>
    </row>
    <row r="192" spans="1:12">
      <c r="A192" s="1" t="s">
        <v>22</v>
      </c>
      <c r="B192" s="1" t="s">
        <v>416</v>
      </c>
      <c r="C192" s="1" t="s">
        <v>417</v>
      </c>
      <c r="D192" s="10">
        <v>29466</v>
      </c>
      <c r="E192" s="1" t="s">
        <v>12</v>
      </c>
      <c r="F192" s="1" t="s">
        <v>18</v>
      </c>
      <c r="G192" s="53">
        <v>46</v>
      </c>
      <c r="H192" s="54">
        <v>156</v>
      </c>
      <c r="I192" s="54">
        <v>140</v>
      </c>
      <c r="J192" s="2">
        <v>6</v>
      </c>
      <c r="K192" s="65">
        <v>0.55335968379446643</v>
      </c>
      <c r="L192" s="91">
        <v>13.0434782608696</v>
      </c>
    </row>
    <row r="193" spans="1:12">
      <c r="A193" s="1" t="s">
        <v>22</v>
      </c>
      <c r="B193" s="1" t="s">
        <v>418</v>
      </c>
      <c r="C193" s="1" t="s">
        <v>419</v>
      </c>
      <c r="D193" s="10">
        <v>36094</v>
      </c>
      <c r="E193" s="1" t="s">
        <v>12</v>
      </c>
      <c r="F193" s="1" t="s">
        <v>16</v>
      </c>
      <c r="G193" s="53">
        <v>50</v>
      </c>
      <c r="H193" s="54">
        <v>139</v>
      </c>
      <c r="I193" s="54">
        <v>120</v>
      </c>
      <c r="J193" s="2">
        <v>8</v>
      </c>
      <c r="K193" s="65">
        <v>0.49586776859504134</v>
      </c>
      <c r="L193" s="91">
        <v>2</v>
      </c>
    </row>
    <row r="194" spans="1:12">
      <c r="A194" s="1" t="s">
        <v>22</v>
      </c>
      <c r="B194" s="1" t="s">
        <v>420</v>
      </c>
      <c r="C194" s="1" t="s">
        <v>421</v>
      </c>
      <c r="D194" s="10">
        <v>11001</v>
      </c>
      <c r="E194" s="1" t="s">
        <v>10</v>
      </c>
      <c r="F194" s="1" t="s">
        <v>18</v>
      </c>
      <c r="G194" s="50" t="s">
        <v>712</v>
      </c>
      <c r="H194" s="50" t="s">
        <v>712</v>
      </c>
      <c r="I194" s="50" t="s">
        <v>712</v>
      </c>
      <c r="J194" s="50" t="s">
        <v>712</v>
      </c>
      <c r="K194" s="50" t="s">
        <v>712</v>
      </c>
      <c r="L194" s="50" t="s">
        <v>712</v>
      </c>
    </row>
    <row r="195" spans="1:12">
      <c r="A195" s="1" t="s">
        <v>22</v>
      </c>
      <c r="B195" s="1" t="s">
        <v>422</v>
      </c>
      <c r="C195" s="1" t="s">
        <v>423</v>
      </c>
      <c r="D195" s="10">
        <v>17113</v>
      </c>
      <c r="E195" s="1" t="s">
        <v>12</v>
      </c>
      <c r="F195" s="1" t="s">
        <v>17</v>
      </c>
      <c r="G195" s="50">
        <v>23</v>
      </c>
      <c r="H195" s="50">
        <v>134</v>
      </c>
      <c r="I195" s="50">
        <v>162</v>
      </c>
      <c r="J195" s="50">
        <v>3</v>
      </c>
      <c r="K195" s="65">
        <v>0.50783699059561127</v>
      </c>
      <c r="L195" s="91">
        <v>8.6956521739130395</v>
      </c>
    </row>
    <row r="196" spans="1:12">
      <c r="A196" s="1" t="s">
        <v>22</v>
      </c>
      <c r="B196" s="1" t="s">
        <v>424</v>
      </c>
      <c r="C196" s="1" t="s">
        <v>425</v>
      </c>
      <c r="D196" s="10">
        <v>33621</v>
      </c>
      <c r="E196" s="1" t="s">
        <v>12</v>
      </c>
      <c r="F196" s="1" t="s">
        <v>17</v>
      </c>
      <c r="G196" s="53">
        <v>49</v>
      </c>
      <c r="H196" s="54">
        <v>146</v>
      </c>
      <c r="I196" s="54">
        <v>144</v>
      </c>
      <c r="J196" s="2">
        <v>5</v>
      </c>
      <c r="K196" s="65">
        <v>0.53731343283582089</v>
      </c>
      <c r="L196" s="91">
        <v>8.1632653061224492</v>
      </c>
    </row>
    <row r="197" spans="1:12">
      <c r="A197" s="1" t="s">
        <v>22</v>
      </c>
      <c r="B197" s="1" t="s">
        <v>426</v>
      </c>
      <c r="C197" s="1" t="s">
        <v>427</v>
      </c>
      <c r="D197" s="10">
        <v>48522</v>
      </c>
      <c r="E197" s="1" t="s">
        <v>12</v>
      </c>
      <c r="F197" s="1" t="s">
        <v>18</v>
      </c>
      <c r="G197" s="53">
        <v>56</v>
      </c>
      <c r="H197" s="54">
        <v>115</v>
      </c>
      <c r="I197" s="54">
        <v>117</v>
      </c>
      <c r="J197" s="2">
        <v>8</v>
      </c>
      <c r="K197" s="65">
        <v>0.46613545816733065</v>
      </c>
      <c r="L197" s="91">
        <v>1.78571428571429</v>
      </c>
    </row>
    <row r="198" spans="1:12">
      <c r="A198" s="1" t="s">
        <v>22</v>
      </c>
      <c r="B198" s="1" t="s">
        <v>428</v>
      </c>
      <c r="C198" s="1" t="s">
        <v>429</v>
      </c>
      <c r="D198" s="10">
        <v>24108</v>
      </c>
      <c r="E198" s="1" t="s">
        <v>12</v>
      </c>
      <c r="F198" s="1" t="s">
        <v>18</v>
      </c>
      <c r="G198" s="53">
        <v>35</v>
      </c>
      <c r="H198" s="54">
        <v>145</v>
      </c>
      <c r="I198" s="54">
        <v>142</v>
      </c>
      <c r="J198" s="2">
        <v>5</v>
      </c>
      <c r="K198" s="65">
        <v>0.43827160493827161</v>
      </c>
      <c r="L198" s="91">
        <v>5.71428571428571</v>
      </c>
    </row>
    <row r="199" spans="1:12">
      <c r="A199" s="1" t="s">
        <v>22</v>
      </c>
      <c r="B199" s="1" t="s">
        <v>430</v>
      </c>
      <c r="C199" s="1" t="s">
        <v>431</v>
      </c>
      <c r="D199" s="10">
        <v>28316</v>
      </c>
      <c r="E199" s="1" t="s">
        <v>12</v>
      </c>
      <c r="F199" s="1" t="s">
        <v>18</v>
      </c>
      <c r="G199" s="53">
        <v>36</v>
      </c>
      <c r="H199" s="54">
        <v>127</v>
      </c>
      <c r="I199" s="54">
        <v>116</v>
      </c>
      <c r="J199" s="2">
        <v>8</v>
      </c>
      <c r="K199" s="65">
        <v>0.47933884297520662</v>
      </c>
      <c r="L199" s="91">
        <v>0</v>
      </c>
    </row>
    <row r="200" spans="1:12">
      <c r="A200" s="1" t="s">
        <v>22</v>
      </c>
      <c r="B200" s="1" t="s">
        <v>432</v>
      </c>
      <c r="C200" s="1" t="s">
        <v>433</v>
      </c>
      <c r="D200" s="10">
        <v>20051</v>
      </c>
      <c r="E200" s="1" t="s">
        <v>12</v>
      </c>
      <c r="F200" s="1" t="s">
        <v>17</v>
      </c>
      <c r="G200" s="53">
        <v>25</v>
      </c>
      <c r="H200" s="54">
        <v>125</v>
      </c>
      <c r="I200" s="54">
        <v>106</v>
      </c>
      <c r="J200" s="2">
        <v>9</v>
      </c>
      <c r="K200" s="65">
        <v>0.53</v>
      </c>
      <c r="L200" s="91">
        <v>8</v>
      </c>
    </row>
    <row r="201" spans="1:12">
      <c r="A201" s="1" t="s">
        <v>22</v>
      </c>
      <c r="B201" s="1" t="s">
        <v>434</v>
      </c>
      <c r="C201" s="1" t="s">
        <v>435</v>
      </c>
      <c r="D201" s="10">
        <v>31184</v>
      </c>
      <c r="E201" s="1" t="s">
        <v>12</v>
      </c>
      <c r="F201" s="1" t="s">
        <v>11</v>
      </c>
      <c r="G201" s="53">
        <v>36</v>
      </c>
      <c r="H201" s="54">
        <v>115</v>
      </c>
      <c r="I201" s="54">
        <v>118</v>
      </c>
      <c r="J201" s="2">
        <v>8</v>
      </c>
      <c r="K201" s="65">
        <v>0.43382352941176472</v>
      </c>
      <c r="L201" s="91">
        <v>0</v>
      </c>
    </row>
    <row r="202" spans="1:12">
      <c r="A202" s="1" t="s">
        <v>22</v>
      </c>
      <c r="B202" s="1" t="s">
        <v>436</v>
      </c>
      <c r="C202" s="1" t="s">
        <v>437</v>
      </c>
      <c r="D202" s="10">
        <v>32685</v>
      </c>
      <c r="E202" s="1" t="s">
        <v>10</v>
      </c>
      <c r="F202" s="1" t="s">
        <v>16</v>
      </c>
      <c r="G202" s="53">
        <v>46</v>
      </c>
      <c r="H202" s="54">
        <v>141</v>
      </c>
      <c r="I202" s="54">
        <v>130</v>
      </c>
      <c r="J202" s="2">
        <v>7</v>
      </c>
      <c r="K202" s="65">
        <v>0.28697571743929362</v>
      </c>
      <c r="L202" s="91">
        <v>2.1739130434782599</v>
      </c>
    </row>
    <row r="203" spans="1:12">
      <c r="A203" s="1" t="s">
        <v>22</v>
      </c>
      <c r="B203" s="1" t="s">
        <v>438</v>
      </c>
      <c r="C203" s="1" t="s">
        <v>439</v>
      </c>
      <c r="D203" s="10">
        <v>47796</v>
      </c>
      <c r="E203" s="1" t="s">
        <v>12</v>
      </c>
      <c r="F203" s="1" t="s">
        <v>11</v>
      </c>
      <c r="G203" s="53">
        <v>68</v>
      </c>
      <c r="H203" s="54">
        <v>142</v>
      </c>
      <c r="I203" s="54">
        <v>139</v>
      </c>
      <c r="J203" s="2">
        <v>6</v>
      </c>
      <c r="K203" s="65">
        <v>0.36010362694300518</v>
      </c>
      <c r="L203" s="91">
        <v>2.9411764705882399</v>
      </c>
    </row>
    <row r="204" spans="1:12">
      <c r="A204" s="1" t="s">
        <v>22</v>
      </c>
      <c r="B204" s="1" t="s">
        <v>440</v>
      </c>
      <c r="C204" s="1" t="s">
        <v>441</v>
      </c>
      <c r="D204" s="10">
        <v>28448</v>
      </c>
      <c r="E204" s="1" t="s">
        <v>12</v>
      </c>
      <c r="F204" s="1" t="s">
        <v>16</v>
      </c>
      <c r="G204" s="53">
        <v>36</v>
      </c>
      <c r="H204" s="54">
        <v>127</v>
      </c>
      <c r="I204" s="54">
        <v>143</v>
      </c>
      <c r="J204" s="2">
        <v>5</v>
      </c>
      <c r="K204" s="65">
        <v>0.37830687830687831</v>
      </c>
      <c r="L204" s="91">
        <v>0</v>
      </c>
    </row>
    <row r="205" spans="1:12">
      <c r="A205" s="1" t="s">
        <v>22</v>
      </c>
      <c r="B205" s="1" t="s">
        <v>442</v>
      </c>
      <c r="C205" s="1" t="s">
        <v>443</v>
      </c>
      <c r="D205" s="10">
        <v>6939</v>
      </c>
      <c r="E205" s="1" t="s">
        <v>10</v>
      </c>
      <c r="F205" s="1" t="s">
        <v>11</v>
      </c>
      <c r="G205" s="50" t="s">
        <v>712</v>
      </c>
      <c r="H205" s="50" t="s">
        <v>712</v>
      </c>
      <c r="I205" s="50" t="s">
        <v>712</v>
      </c>
      <c r="J205" s="50" t="s">
        <v>712</v>
      </c>
      <c r="K205" s="50" t="s">
        <v>712</v>
      </c>
      <c r="L205" s="50" t="s">
        <v>712</v>
      </c>
    </row>
    <row r="206" spans="1:12">
      <c r="A206" s="1" t="s">
        <v>22</v>
      </c>
      <c r="B206" s="1" t="s">
        <v>444</v>
      </c>
      <c r="C206" s="1" t="s">
        <v>445</v>
      </c>
      <c r="D206" s="10">
        <v>19153</v>
      </c>
      <c r="E206" s="1" t="s">
        <v>12</v>
      </c>
      <c r="F206" s="1" t="s">
        <v>11</v>
      </c>
      <c r="G206" s="53">
        <v>35</v>
      </c>
      <c r="H206" s="54">
        <v>183</v>
      </c>
      <c r="I206" s="54">
        <v>179</v>
      </c>
      <c r="J206" s="2">
        <v>2</v>
      </c>
      <c r="K206" s="65">
        <v>0.5359281437125748</v>
      </c>
      <c r="L206" s="91">
        <v>5.71428571428571</v>
      </c>
    </row>
    <row r="207" spans="1:12">
      <c r="A207" s="1" t="s">
        <v>22</v>
      </c>
      <c r="B207" s="1" t="s">
        <v>446</v>
      </c>
      <c r="C207" s="1" t="s">
        <v>447</v>
      </c>
      <c r="D207" s="10">
        <v>33850</v>
      </c>
      <c r="E207" s="1" t="s">
        <v>12</v>
      </c>
      <c r="F207" s="1" t="s">
        <v>16</v>
      </c>
      <c r="G207" s="53">
        <v>40</v>
      </c>
      <c r="H207" s="54">
        <v>118</v>
      </c>
      <c r="I207" s="54">
        <v>121</v>
      </c>
      <c r="J207" s="2">
        <v>8</v>
      </c>
      <c r="K207" s="65">
        <v>0.35905044510385759</v>
      </c>
      <c r="L207" s="91">
        <v>5</v>
      </c>
    </row>
    <row r="208" spans="1:12">
      <c r="A208" s="1" t="s">
        <v>22</v>
      </c>
      <c r="B208" s="1" t="s">
        <v>448</v>
      </c>
      <c r="C208" s="1" t="s">
        <v>449</v>
      </c>
      <c r="D208" s="10">
        <v>19933</v>
      </c>
      <c r="E208" s="1" t="s">
        <v>12</v>
      </c>
      <c r="F208" s="1" t="s">
        <v>18</v>
      </c>
      <c r="G208" s="50" t="s">
        <v>712</v>
      </c>
      <c r="H208" s="50" t="s">
        <v>712</v>
      </c>
      <c r="I208" s="50" t="s">
        <v>712</v>
      </c>
      <c r="J208" s="50" t="s">
        <v>712</v>
      </c>
      <c r="K208" s="50" t="s">
        <v>712</v>
      </c>
      <c r="L208" s="50" t="s">
        <v>712</v>
      </c>
    </row>
    <row r="209" spans="1:12">
      <c r="A209" s="1" t="s">
        <v>22</v>
      </c>
      <c r="B209" s="1" t="s">
        <v>450</v>
      </c>
      <c r="C209" s="1" t="s">
        <v>451</v>
      </c>
      <c r="D209" s="10">
        <v>27737</v>
      </c>
      <c r="E209" s="1" t="s">
        <v>12</v>
      </c>
      <c r="F209" s="1" t="s">
        <v>18</v>
      </c>
      <c r="G209" s="53">
        <v>57</v>
      </c>
      <c r="H209" s="54">
        <v>206</v>
      </c>
      <c r="I209" s="54">
        <v>210</v>
      </c>
      <c r="J209" s="2">
        <v>1</v>
      </c>
      <c r="K209" s="65">
        <v>0.57692307692307687</v>
      </c>
      <c r="L209" s="91">
        <v>1.7543859649122799</v>
      </c>
    </row>
    <row r="210" spans="1:12">
      <c r="A210" s="1" t="s">
        <v>22</v>
      </c>
      <c r="B210" s="1" t="s">
        <v>452</v>
      </c>
      <c r="C210" s="1" t="s">
        <v>453</v>
      </c>
      <c r="D210" s="10">
        <v>36752</v>
      </c>
      <c r="E210" s="1" t="s">
        <v>12</v>
      </c>
      <c r="F210" s="1" t="s">
        <v>11</v>
      </c>
      <c r="G210" s="53">
        <v>47</v>
      </c>
      <c r="H210" s="54">
        <v>128</v>
      </c>
      <c r="I210" s="54">
        <v>128</v>
      </c>
      <c r="J210" s="2">
        <v>7</v>
      </c>
      <c r="K210" s="65">
        <v>0.32904884318766064</v>
      </c>
      <c r="L210" s="91">
        <v>0</v>
      </c>
    </row>
    <row r="211" spans="1:12">
      <c r="A211" s="1" t="s">
        <v>22</v>
      </c>
      <c r="B211" s="1" t="s">
        <v>454</v>
      </c>
      <c r="C211" s="1" t="s">
        <v>455</v>
      </c>
      <c r="D211" s="10">
        <v>17530</v>
      </c>
      <c r="E211" s="1" t="s">
        <v>14</v>
      </c>
      <c r="F211" s="1" t="s">
        <v>16</v>
      </c>
      <c r="G211" s="50">
        <v>24</v>
      </c>
      <c r="H211" s="50">
        <v>137</v>
      </c>
      <c r="I211" s="50">
        <v>129</v>
      </c>
      <c r="J211" s="50">
        <v>7</v>
      </c>
      <c r="K211" s="65">
        <v>0.34399999999999997</v>
      </c>
      <c r="L211" s="91">
        <v>4.1666666666666696</v>
      </c>
    </row>
    <row r="212" spans="1:12">
      <c r="A212" s="1" t="s">
        <v>22</v>
      </c>
      <c r="B212" s="1" t="s">
        <v>456</v>
      </c>
      <c r="C212" s="1" t="s">
        <v>457</v>
      </c>
      <c r="D212" s="10">
        <v>59142</v>
      </c>
      <c r="E212" s="1" t="s">
        <v>10</v>
      </c>
      <c r="F212" s="1" t="s">
        <v>18</v>
      </c>
      <c r="G212" s="53">
        <v>102</v>
      </c>
      <c r="H212" s="54">
        <v>172</v>
      </c>
      <c r="I212" s="54">
        <v>169</v>
      </c>
      <c r="J212" s="2">
        <v>3</v>
      </c>
      <c r="K212" s="65">
        <v>0.42249999999999999</v>
      </c>
      <c r="L212" s="91">
        <v>10.7843137254902</v>
      </c>
    </row>
    <row r="213" spans="1:12">
      <c r="A213" s="1" t="s">
        <v>22</v>
      </c>
      <c r="B213" s="1" t="s">
        <v>458</v>
      </c>
      <c r="C213" s="1" t="s">
        <v>459</v>
      </c>
      <c r="D213" s="10">
        <v>10168</v>
      </c>
      <c r="E213" s="1" t="s">
        <v>14</v>
      </c>
      <c r="F213" s="1" t="s">
        <v>16</v>
      </c>
      <c r="G213" s="50" t="s">
        <v>712</v>
      </c>
      <c r="H213" s="50" t="s">
        <v>712</v>
      </c>
      <c r="I213" s="50" t="s">
        <v>712</v>
      </c>
      <c r="J213" s="50" t="s">
        <v>712</v>
      </c>
      <c r="K213" s="50" t="s">
        <v>712</v>
      </c>
      <c r="L213" s="50" t="s">
        <v>712</v>
      </c>
    </row>
    <row r="214" spans="1:12">
      <c r="A214" s="1" t="s">
        <v>22</v>
      </c>
      <c r="B214" s="1" t="s">
        <v>460</v>
      </c>
      <c r="C214" s="1" t="s">
        <v>461</v>
      </c>
      <c r="D214" s="10">
        <v>21184</v>
      </c>
      <c r="E214" s="1" t="s">
        <v>10</v>
      </c>
      <c r="F214" s="1" t="s">
        <v>11</v>
      </c>
      <c r="G214" s="53">
        <v>42</v>
      </c>
      <c r="H214" s="54">
        <v>198</v>
      </c>
      <c r="I214" s="54">
        <v>162</v>
      </c>
      <c r="J214" s="2">
        <v>3</v>
      </c>
      <c r="K214" s="65">
        <v>0.46418338108882523</v>
      </c>
      <c r="L214" s="91">
        <v>0</v>
      </c>
    </row>
    <row r="215" spans="1:12">
      <c r="A215" s="1" t="s">
        <v>22</v>
      </c>
      <c r="B215" s="1" t="s">
        <v>462</v>
      </c>
      <c r="C215" s="1" t="s">
        <v>463</v>
      </c>
      <c r="D215" s="10">
        <v>28447</v>
      </c>
      <c r="E215" s="1" t="s">
        <v>12</v>
      </c>
      <c r="F215" s="1" t="s">
        <v>11</v>
      </c>
      <c r="G215" s="53">
        <v>54</v>
      </c>
      <c r="H215" s="54">
        <v>190</v>
      </c>
      <c r="I215" s="54">
        <v>191</v>
      </c>
      <c r="J215" s="2">
        <v>1</v>
      </c>
      <c r="K215" s="65">
        <v>0.36174242424242425</v>
      </c>
      <c r="L215" s="91">
        <v>0</v>
      </c>
    </row>
    <row r="216" spans="1:12">
      <c r="A216" s="1" t="s">
        <v>22</v>
      </c>
      <c r="B216" s="1" t="s">
        <v>464</v>
      </c>
      <c r="C216" s="1" t="s">
        <v>465</v>
      </c>
      <c r="D216" s="10">
        <v>6807</v>
      </c>
      <c r="E216" s="1" t="s">
        <v>10</v>
      </c>
      <c r="F216" s="1" t="s">
        <v>16</v>
      </c>
      <c r="G216" s="50" t="s">
        <v>712</v>
      </c>
      <c r="H216" s="50" t="s">
        <v>712</v>
      </c>
      <c r="I216" s="50" t="s">
        <v>712</v>
      </c>
      <c r="J216" s="50" t="s">
        <v>712</v>
      </c>
      <c r="K216" s="50" t="s">
        <v>712</v>
      </c>
      <c r="L216" s="50" t="s">
        <v>712</v>
      </c>
    </row>
    <row r="217" spans="1:12">
      <c r="A217" s="1" t="s">
        <v>22</v>
      </c>
      <c r="B217" s="1" t="s">
        <v>466</v>
      </c>
      <c r="C217" s="1" t="s">
        <v>467</v>
      </c>
      <c r="D217" s="10">
        <v>30424</v>
      </c>
      <c r="E217" s="1" t="s">
        <v>12</v>
      </c>
      <c r="F217" s="1" t="s">
        <v>11</v>
      </c>
      <c r="G217" s="53">
        <v>56</v>
      </c>
      <c r="H217" s="54">
        <v>184</v>
      </c>
      <c r="I217" s="54">
        <v>183</v>
      </c>
      <c r="J217" s="2">
        <v>2</v>
      </c>
      <c r="K217" s="65">
        <v>0.40666666666666668</v>
      </c>
      <c r="L217" s="91">
        <v>1.78571428571429</v>
      </c>
    </row>
    <row r="218" spans="1:12">
      <c r="A218" s="1" t="s">
        <v>22</v>
      </c>
      <c r="B218" s="1" t="s">
        <v>468</v>
      </c>
      <c r="C218" s="1" t="s">
        <v>469</v>
      </c>
      <c r="D218" s="10">
        <v>33642</v>
      </c>
      <c r="E218" s="1" t="s">
        <v>12</v>
      </c>
      <c r="F218" s="1" t="s">
        <v>16</v>
      </c>
      <c r="G218" s="53">
        <v>62</v>
      </c>
      <c r="H218" s="54">
        <v>184</v>
      </c>
      <c r="I218" s="54">
        <v>164</v>
      </c>
      <c r="J218" s="2">
        <v>3</v>
      </c>
      <c r="K218" s="65">
        <v>0.51898734177215189</v>
      </c>
      <c r="L218" s="91">
        <v>3.2258064516128999</v>
      </c>
    </row>
    <row r="219" spans="1:12">
      <c r="A219" s="1" t="s">
        <v>22</v>
      </c>
      <c r="B219" s="1" t="s">
        <v>470</v>
      </c>
      <c r="C219" s="1" t="s">
        <v>471</v>
      </c>
      <c r="D219" s="10">
        <v>44025</v>
      </c>
      <c r="E219" s="1" t="s">
        <v>12</v>
      </c>
      <c r="F219" s="1" t="s">
        <v>13</v>
      </c>
      <c r="G219" s="53">
        <v>41</v>
      </c>
      <c r="H219" s="54">
        <v>93</v>
      </c>
      <c r="I219" s="54">
        <v>107</v>
      </c>
      <c r="J219" s="2">
        <v>9</v>
      </c>
      <c r="K219" s="65">
        <v>0.41960784313725491</v>
      </c>
      <c r="L219" s="91">
        <v>2.4390243902439002</v>
      </c>
    </row>
    <row r="220" spans="1:12">
      <c r="A220" s="1" t="s">
        <v>22</v>
      </c>
      <c r="B220" s="1" t="s">
        <v>472</v>
      </c>
      <c r="C220" s="1" t="s">
        <v>473</v>
      </c>
      <c r="D220" s="10">
        <v>25287</v>
      </c>
      <c r="E220" s="1" t="s">
        <v>12</v>
      </c>
      <c r="F220" s="1" t="s">
        <v>17</v>
      </c>
      <c r="G220" s="53">
        <v>40</v>
      </c>
      <c r="H220" s="54">
        <v>158</v>
      </c>
      <c r="I220" s="54">
        <v>182</v>
      </c>
      <c r="J220" s="2">
        <v>2</v>
      </c>
      <c r="K220" s="65">
        <v>0.54328358208955219</v>
      </c>
      <c r="L220" s="91">
        <v>0</v>
      </c>
    </row>
    <row r="221" spans="1:12">
      <c r="A221" s="1" t="s">
        <v>22</v>
      </c>
      <c r="B221" s="1" t="s">
        <v>474</v>
      </c>
      <c r="C221" s="1" t="s">
        <v>475</v>
      </c>
      <c r="D221" s="10">
        <v>17877</v>
      </c>
      <c r="E221" s="1" t="s">
        <v>12</v>
      </c>
      <c r="F221" s="1" t="s">
        <v>18</v>
      </c>
      <c r="G221" s="53">
        <v>37</v>
      </c>
      <c r="H221" s="54">
        <v>207</v>
      </c>
      <c r="I221" s="54">
        <v>209</v>
      </c>
      <c r="J221" s="2">
        <v>1</v>
      </c>
      <c r="K221" s="65">
        <v>0.5036144578313253</v>
      </c>
      <c r="L221" s="91">
        <v>0</v>
      </c>
    </row>
    <row r="222" spans="1:12">
      <c r="A222" s="1" t="s">
        <v>22</v>
      </c>
      <c r="B222" s="1" t="s">
        <v>476</v>
      </c>
      <c r="C222" s="1" t="s">
        <v>477</v>
      </c>
      <c r="D222" s="10">
        <v>14143</v>
      </c>
      <c r="E222" s="1" t="s">
        <v>63</v>
      </c>
      <c r="F222" s="1" t="s">
        <v>11</v>
      </c>
      <c r="G222" s="53">
        <v>39</v>
      </c>
      <c r="H222" s="54">
        <v>276</v>
      </c>
      <c r="I222" s="54">
        <v>284</v>
      </c>
      <c r="J222" s="2">
        <v>1</v>
      </c>
      <c r="K222" s="65">
        <v>0.38482384823848237</v>
      </c>
      <c r="L222" s="91">
        <v>7.6923076923076898</v>
      </c>
    </row>
    <row r="223" spans="1:12">
      <c r="A223" s="1" t="s">
        <v>22</v>
      </c>
      <c r="B223" s="1" t="s">
        <v>478</v>
      </c>
      <c r="C223" s="1" t="s">
        <v>479</v>
      </c>
      <c r="D223" s="10">
        <v>15303</v>
      </c>
      <c r="E223" s="1" t="s">
        <v>63</v>
      </c>
      <c r="F223" s="1" t="s">
        <v>19</v>
      </c>
      <c r="G223" s="53">
        <v>34</v>
      </c>
      <c r="H223" s="54">
        <v>222</v>
      </c>
      <c r="I223" s="54">
        <v>218</v>
      </c>
      <c r="J223" s="2">
        <v>1</v>
      </c>
      <c r="K223" s="65">
        <v>0.33746130030959753</v>
      </c>
      <c r="L223" s="91">
        <v>5.8823529411764701</v>
      </c>
    </row>
    <row r="224" spans="1:12">
      <c r="A224" s="1" t="s">
        <v>22</v>
      </c>
      <c r="B224" s="1" t="s">
        <v>480</v>
      </c>
      <c r="C224" s="1" t="s">
        <v>481</v>
      </c>
      <c r="D224" s="10">
        <v>10659</v>
      </c>
      <c r="E224" s="1" t="s">
        <v>63</v>
      </c>
      <c r="F224" s="1" t="s">
        <v>19</v>
      </c>
      <c r="G224" s="50">
        <v>22</v>
      </c>
      <c r="H224" s="50">
        <v>206</v>
      </c>
      <c r="I224" s="50">
        <v>183</v>
      </c>
      <c r="J224" s="50">
        <v>2</v>
      </c>
      <c r="K224" s="65">
        <v>0.30550918196994992</v>
      </c>
      <c r="L224" s="91">
        <v>4.5454545454545503</v>
      </c>
    </row>
    <row r="225" spans="1:12">
      <c r="A225" s="1" t="s">
        <v>22</v>
      </c>
      <c r="B225" s="1" t="s">
        <v>482</v>
      </c>
      <c r="C225" s="1" t="s">
        <v>483</v>
      </c>
      <c r="D225" s="10">
        <v>26289</v>
      </c>
      <c r="E225" s="1" t="s">
        <v>12</v>
      </c>
      <c r="F225" s="1" t="s">
        <v>17</v>
      </c>
      <c r="G225" s="53">
        <v>30</v>
      </c>
      <c r="H225" s="54">
        <v>114</v>
      </c>
      <c r="I225" s="54">
        <v>100</v>
      </c>
      <c r="J225" s="2">
        <v>10</v>
      </c>
      <c r="K225" s="65">
        <v>0.45871559633027525</v>
      </c>
      <c r="L225" s="91">
        <v>0</v>
      </c>
    </row>
    <row r="226" spans="1:12">
      <c r="A226" s="1" t="s">
        <v>22</v>
      </c>
      <c r="B226" s="1" t="s">
        <v>484</v>
      </c>
      <c r="C226" s="1" t="s">
        <v>485</v>
      </c>
      <c r="D226" s="10">
        <v>42595</v>
      </c>
      <c r="E226" s="1" t="s">
        <v>12</v>
      </c>
      <c r="F226" s="1" t="s">
        <v>16</v>
      </c>
      <c r="G226" s="53">
        <v>69</v>
      </c>
      <c r="H226" s="54">
        <v>162</v>
      </c>
      <c r="I226" s="54">
        <v>131</v>
      </c>
      <c r="J226" s="2">
        <v>6</v>
      </c>
      <c r="K226" s="65">
        <v>0.51574803149606296</v>
      </c>
      <c r="L226" s="91">
        <v>5.7971014492753596</v>
      </c>
    </row>
    <row r="227" spans="1:12">
      <c r="A227" s="1" t="s">
        <v>22</v>
      </c>
      <c r="B227" s="1" t="s">
        <v>486</v>
      </c>
      <c r="C227" s="1" t="s">
        <v>487</v>
      </c>
      <c r="D227" s="10">
        <v>29943</v>
      </c>
      <c r="E227" s="1" t="s">
        <v>12</v>
      </c>
      <c r="F227" s="1" t="s">
        <v>16</v>
      </c>
      <c r="G227" s="53">
        <v>47</v>
      </c>
      <c r="H227" s="54">
        <v>157</v>
      </c>
      <c r="I227" s="54">
        <v>140</v>
      </c>
      <c r="J227" s="2">
        <v>6</v>
      </c>
      <c r="K227" s="65">
        <v>0.5668016194331984</v>
      </c>
      <c r="L227" s="91">
        <v>4.2553191489361701</v>
      </c>
    </row>
    <row r="228" spans="1:12">
      <c r="A228" s="1" t="s">
        <v>22</v>
      </c>
      <c r="B228" s="1" t="s">
        <v>488</v>
      </c>
      <c r="C228" s="1" t="s">
        <v>489</v>
      </c>
      <c r="D228" s="10">
        <v>35333</v>
      </c>
      <c r="E228" s="1" t="s">
        <v>10</v>
      </c>
      <c r="F228" s="1" t="s">
        <v>18</v>
      </c>
      <c r="G228" s="53">
        <v>58</v>
      </c>
      <c r="H228" s="54">
        <v>164</v>
      </c>
      <c r="I228" s="54">
        <v>154</v>
      </c>
      <c r="J228" s="2">
        <v>4</v>
      </c>
      <c r="K228" s="65">
        <v>0.53472222222222221</v>
      </c>
      <c r="L228" s="91">
        <v>3.4482758620689702</v>
      </c>
    </row>
    <row r="229" spans="1:12">
      <c r="A229" s="1" t="s">
        <v>22</v>
      </c>
      <c r="B229" s="1" t="s">
        <v>490</v>
      </c>
      <c r="C229" s="1" t="s">
        <v>491</v>
      </c>
      <c r="D229" s="10">
        <v>23235</v>
      </c>
      <c r="E229" s="1" t="s">
        <v>12</v>
      </c>
      <c r="F229" s="1" t="s">
        <v>18</v>
      </c>
      <c r="G229" s="53">
        <v>35</v>
      </c>
      <c r="H229" s="54">
        <v>151</v>
      </c>
      <c r="I229" s="54">
        <v>129</v>
      </c>
      <c r="J229" s="2">
        <v>7</v>
      </c>
      <c r="K229" s="65">
        <v>0.50194552529182879</v>
      </c>
      <c r="L229" s="91">
        <v>2.8571428571428599</v>
      </c>
    </row>
    <row r="230" spans="1:12">
      <c r="A230" s="1" t="s">
        <v>22</v>
      </c>
      <c r="B230" s="1" t="s">
        <v>492</v>
      </c>
      <c r="C230" s="1" t="s">
        <v>493</v>
      </c>
      <c r="D230" s="10">
        <v>28888</v>
      </c>
      <c r="E230" s="1" t="s">
        <v>10</v>
      </c>
      <c r="F230" s="1" t="s">
        <v>18</v>
      </c>
      <c r="G230" s="53">
        <v>55</v>
      </c>
      <c r="H230" s="54">
        <v>190</v>
      </c>
      <c r="I230" s="54">
        <v>173</v>
      </c>
      <c r="J230" s="2">
        <v>2</v>
      </c>
      <c r="K230" s="65">
        <v>0.54920634920634925</v>
      </c>
      <c r="L230" s="91">
        <v>3.6363636363636398</v>
      </c>
    </row>
    <row r="231" spans="1:12">
      <c r="A231" s="1" t="s">
        <v>22</v>
      </c>
      <c r="B231" s="1" t="s">
        <v>494</v>
      </c>
      <c r="C231" s="1" t="s">
        <v>495</v>
      </c>
      <c r="D231" s="10">
        <v>72607</v>
      </c>
      <c r="E231" s="1" t="s">
        <v>10</v>
      </c>
      <c r="F231" s="1" t="s">
        <v>16</v>
      </c>
      <c r="G231" s="53">
        <v>80</v>
      </c>
      <c r="H231" s="54">
        <v>110</v>
      </c>
      <c r="I231" s="54">
        <v>106</v>
      </c>
      <c r="J231" s="2">
        <v>9</v>
      </c>
      <c r="K231" s="65">
        <v>0.4</v>
      </c>
      <c r="L231" s="91">
        <v>1.25</v>
      </c>
    </row>
    <row r="232" spans="1:12">
      <c r="A232" s="1" t="s">
        <v>22</v>
      </c>
      <c r="B232" s="1" t="s">
        <v>496</v>
      </c>
      <c r="C232" s="1" t="s">
        <v>497</v>
      </c>
      <c r="D232" s="10">
        <v>24368</v>
      </c>
      <c r="E232" s="1" t="s">
        <v>14</v>
      </c>
      <c r="F232" s="1" t="s">
        <v>11</v>
      </c>
      <c r="G232" s="53">
        <v>44</v>
      </c>
      <c r="H232" s="54">
        <v>181</v>
      </c>
      <c r="I232" s="54">
        <v>157</v>
      </c>
      <c r="J232" s="2">
        <v>4</v>
      </c>
      <c r="K232" s="65">
        <v>0.3347547974413646</v>
      </c>
      <c r="L232" s="91">
        <v>2.2727272727272698</v>
      </c>
    </row>
    <row r="233" spans="1:12">
      <c r="A233" s="1" t="s">
        <v>22</v>
      </c>
      <c r="B233" s="1" t="s">
        <v>498</v>
      </c>
      <c r="C233" s="1" t="s">
        <v>499</v>
      </c>
      <c r="D233" s="10">
        <v>85601</v>
      </c>
      <c r="E233" s="1" t="s">
        <v>14</v>
      </c>
      <c r="F233" s="1" t="s">
        <v>16</v>
      </c>
      <c r="G233" s="53">
        <v>143</v>
      </c>
      <c r="H233" s="54">
        <v>167</v>
      </c>
      <c r="I233" s="54">
        <v>171</v>
      </c>
      <c r="J233" s="2">
        <v>3</v>
      </c>
      <c r="K233" s="65">
        <v>0.42431761786600497</v>
      </c>
      <c r="L233" s="91">
        <v>2.7972027972028002</v>
      </c>
    </row>
    <row r="234" spans="1:12">
      <c r="A234" s="1" t="s">
        <v>22</v>
      </c>
      <c r="B234" s="1" t="s">
        <v>500</v>
      </c>
      <c r="C234" s="1" t="s">
        <v>501</v>
      </c>
      <c r="D234" s="10">
        <v>50135</v>
      </c>
      <c r="E234" s="1" t="s">
        <v>10</v>
      </c>
      <c r="F234" s="1" t="s">
        <v>11</v>
      </c>
      <c r="G234" s="53">
        <v>97</v>
      </c>
      <c r="H234" s="54">
        <v>193</v>
      </c>
      <c r="I234" s="54">
        <v>172</v>
      </c>
      <c r="J234" s="2">
        <v>2</v>
      </c>
      <c r="K234" s="65">
        <v>0.3239171374764595</v>
      </c>
      <c r="L234" s="91">
        <v>1.0309278350515501</v>
      </c>
    </row>
    <row r="235" spans="1:12">
      <c r="A235" s="1" t="s">
        <v>22</v>
      </c>
      <c r="B235" s="1" t="s">
        <v>502</v>
      </c>
      <c r="C235" s="1" t="s">
        <v>503</v>
      </c>
      <c r="D235" s="10">
        <v>28109</v>
      </c>
      <c r="E235" s="1" t="s">
        <v>14</v>
      </c>
      <c r="F235" s="1" t="s">
        <v>11</v>
      </c>
      <c r="G235" s="53">
        <v>63</v>
      </c>
      <c r="H235" s="54">
        <v>224</v>
      </c>
      <c r="I235" s="54">
        <v>187</v>
      </c>
      <c r="J235" s="2">
        <v>1</v>
      </c>
      <c r="K235" s="65">
        <v>0.33815551537070526</v>
      </c>
      <c r="L235" s="91">
        <v>0</v>
      </c>
    </row>
    <row r="236" spans="1:12">
      <c r="A236" s="1" t="s">
        <v>22</v>
      </c>
      <c r="B236" s="1" t="s">
        <v>504</v>
      </c>
      <c r="C236" s="1" t="s">
        <v>505</v>
      </c>
      <c r="D236" s="10">
        <v>27416</v>
      </c>
      <c r="E236" s="1" t="s">
        <v>10</v>
      </c>
      <c r="F236" s="1" t="s">
        <v>11</v>
      </c>
      <c r="G236" s="53">
        <v>41</v>
      </c>
      <c r="H236" s="54">
        <v>150</v>
      </c>
      <c r="I236" s="54">
        <v>124</v>
      </c>
      <c r="J236" s="2">
        <v>7</v>
      </c>
      <c r="K236" s="65">
        <v>0.48627450980392156</v>
      </c>
      <c r="L236" s="91">
        <v>0</v>
      </c>
    </row>
    <row r="237" spans="1:12">
      <c r="A237" s="1" t="s">
        <v>22</v>
      </c>
      <c r="B237" s="1" t="s">
        <v>506</v>
      </c>
      <c r="C237" s="1" t="s">
        <v>507</v>
      </c>
      <c r="D237" s="10">
        <v>32656</v>
      </c>
      <c r="E237" s="1" t="s">
        <v>10</v>
      </c>
      <c r="F237" s="1" t="s">
        <v>11</v>
      </c>
      <c r="G237" s="53">
        <v>69</v>
      </c>
      <c r="H237" s="54">
        <v>211</v>
      </c>
      <c r="I237" s="54">
        <v>175</v>
      </c>
      <c r="J237" s="2">
        <v>2</v>
      </c>
      <c r="K237" s="65">
        <v>0.44871794871794873</v>
      </c>
      <c r="L237" s="91">
        <v>4.3478260869565197</v>
      </c>
    </row>
    <row r="238" spans="1:12">
      <c r="A238" s="1" t="s">
        <v>22</v>
      </c>
      <c r="B238" s="1" t="s">
        <v>508</v>
      </c>
      <c r="C238" s="1" t="s">
        <v>509</v>
      </c>
      <c r="D238" s="10">
        <v>26297</v>
      </c>
      <c r="E238" s="1" t="s">
        <v>10</v>
      </c>
      <c r="F238" s="1" t="s">
        <v>11</v>
      </c>
      <c r="G238" s="53">
        <v>57</v>
      </c>
      <c r="H238" s="54">
        <v>217</v>
      </c>
      <c r="I238" s="54">
        <v>175</v>
      </c>
      <c r="J238" s="2">
        <v>2</v>
      </c>
      <c r="K238" s="65">
        <v>0.43859649122807015</v>
      </c>
      <c r="L238" s="91">
        <v>5.2631578947368398</v>
      </c>
    </row>
    <row r="239" spans="1:12">
      <c r="A239" s="1" t="s">
        <v>23</v>
      </c>
      <c r="B239" s="1" t="s">
        <v>510</v>
      </c>
      <c r="C239" s="1" t="s">
        <v>511</v>
      </c>
      <c r="D239" s="10">
        <v>8829</v>
      </c>
      <c r="E239" s="1" t="s">
        <v>12</v>
      </c>
      <c r="F239" s="1" t="s">
        <v>17</v>
      </c>
      <c r="G239" s="50" t="s">
        <v>712</v>
      </c>
      <c r="H239" s="50" t="s">
        <v>712</v>
      </c>
      <c r="I239" s="50" t="s">
        <v>712</v>
      </c>
      <c r="J239" s="50" t="s">
        <v>712</v>
      </c>
      <c r="K239" s="50" t="s">
        <v>712</v>
      </c>
      <c r="L239" s="50" t="s">
        <v>712</v>
      </c>
    </row>
    <row r="240" spans="1:12">
      <c r="A240" s="1" t="s">
        <v>23</v>
      </c>
      <c r="B240" s="1" t="s">
        <v>512</v>
      </c>
      <c r="C240" s="1" t="s">
        <v>513</v>
      </c>
      <c r="D240" s="10">
        <v>39368</v>
      </c>
      <c r="E240" s="1" t="s">
        <v>10</v>
      </c>
      <c r="F240" s="1" t="s">
        <v>20</v>
      </c>
      <c r="G240" s="53">
        <v>57</v>
      </c>
      <c r="H240" s="54">
        <v>145</v>
      </c>
      <c r="I240" s="54">
        <v>143</v>
      </c>
      <c r="J240" s="2">
        <v>5</v>
      </c>
      <c r="K240" s="65">
        <v>0.61373390557939911</v>
      </c>
      <c r="L240" s="91">
        <v>7.0175438596491198</v>
      </c>
    </row>
    <row r="241" spans="1:12">
      <c r="A241" s="1" t="s">
        <v>23</v>
      </c>
      <c r="B241" s="1" t="s">
        <v>514</v>
      </c>
      <c r="C241" s="1" t="s">
        <v>515</v>
      </c>
      <c r="D241" s="10">
        <v>25338</v>
      </c>
      <c r="E241" s="1" t="s">
        <v>12</v>
      </c>
      <c r="F241" s="1" t="s">
        <v>13</v>
      </c>
      <c r="G241" s="50" t="s">
        <v>712</v>
      </c>
      <c r="H241" s="50" t="s">
        <v>712</v>
      </c>
      <c r="I241" s="50" t="s">
        <v>712</v>
      </c>
      <c r="J241" s="50" t="s">
        <v>712</v>
      </c>
      <c r="K241" s="50" t="s">
        <v>712</v>
      </c>
      <c r="L241" s="50" t="s">
        <v>712</v>
      </c>
    </row>
    <row r="242" spans="1:12">
      <c r="A242" s="1" t="s">
        <v>23</v>
      </c>
      <c r="B242" s="1" t="s">
        <v>516</v>
      </c>
      <c r="C242" s="1" t="s">
        <v>185</v>
      </c>
      <c r="D242" s="10">
        <v>27888</v>
      </c>
      <c r="E242" s="1" t="s">
        <v>12</v>
      </c>
      <c r="F242" s="1" t="s">
        <v>18</v>
      </c>
      <c r="G242" s="54">
        <v>35</v>
      </c>
      <c r="H242" s="54">
        <v>126</v>
      </c>
      <c r="I242" s="54">
        <v>116</v>
      </c>
      <c r="J242" s="2">
        <v>8</v>
      </c>
      <c r="K242" s="65">
        <v>0.52968036529680362</v>
      </c>
      <c r="L242" s="91">
        <v>0</v>
      </c>
    </row>
    <row r="243" spans="1:12">
      <c r="A243" s="1" t="s">
        <v>23</v>
      </c>
      <c r="B243" s="1" t="s">
        <v>517</v>
      </c>
      <c r="C243" s="1" t="s">
        <v>518</v>
      </c>
      <c r="D243" s="10">
        <v>18864</v>
      </c>
      <c r="E243" s="1" t="s">
        <v>12</v>
      </c>
      <c r="F243" s="1" t="s">
        <v>18</v>
      </c>
      <c r="G243" s="50">
        <v>21</v>
      </c>
      <c r="H243" s="50">
        <v>111</v>
      </c>
      <c r="I243" s="50">
        <v>101</v>
      </c>
      <c r="J243" s="50">
        <v>10</v>
      </c>
      <c r="K243" s="65">
        <v>0.62732919254658381</v>
      </c>
      <c r="L243" s="91">
        <v>4.7619047619047601</v>
      </c>
    </row>
    <row r="244" spans="1:12">
      <c r="A244" s="1" t="s">
        <v>23</v>
      </c>
      <c r="B244" s="1" t="s">
        <v>519</v>
      </c>
      <c r="C244" s="1" t="s">
        <v>520</v>
      </c>
      <c r="D244" s="10">
        <v>14601</v>
      </c>
      <c r="E244" s="1" t="s">
        <v>12</v>
      </c>
      <c r="F244" s="1" t="s">
        <v>17</v>
      </c>
      <c r="G244" s="50" t="s">
        <v>712</v>
      </c>
      <c r="H244" s="50" t="s">
        <v>712</v>
      </c>
      <c r="I244" s="50" t="s">
        <v>712</v>
      </c>
      <c r="J244" s="50" t="s">
        <v>712</v>
      </c>
      <c r="K244" s="50" t="s">
        <v>712</v>
      </c>
      <c r="L244" s="50" t="s">
        <v>712</v>
      </c>
    </row>
    <row r="245" spans="1:12">
      <c r="A245" s="1" t="s">
        <v>23</v>
      </c>
      <c r="B245" s="1" t="s">
        <v>521</v>
      </c>
      <c r="C245" s="1" t="s">
        <v>522</v>
      </c>
      <c r="D245" s="10">
        <v>20204</v>
      </c>
      <c r="E245" s="1" t="s">
        <v>12</v>
      </c>
      <c r="F245" s="1" t="s">
        <v>17</v>
      </c>
      <c r="G245" s="50">
        <v>31</v>
      </c>
      <c r="H245" s="50">
        <v>153</v>
      </c>
      <c r="I245" s="50">
        <v>156</v>
      </c>
      <c r="J245" s="50">
        <v>4</v>
      </c>
      <c r="K245" s="65">
        <v>0.68421052631578949</v>
      </c>
      <c r="L245" s="91">
        <v>9.67741935483871</v>
      </c>
    </row>
    <row r="246" spans="1:12">
      <c r="A246" s="1" t="s">
        <v>23</v>
      </c>
      <c r="B246" s="1" t="s">
        <v>523</v>
      </c>
      <c r="C246" s="1" t="s">
        <v>524</v>
      </c>
      <c r="D246" s="10">
        <v>17482</v>
      </c>
      <c r="E246" s="1" t="s">
        <v>12</v>
      </c>
      <c r="F246" s="1" t="s">
        <v>18</v>
      </c>
      <c r="G246" s="53">
        <v>27</v>
      </c>
      <c r="H246" s="54">
        <v>154</v>
      </c>
      <c r="I246" s="54">
        <v>144</v>
      </c>
      <c r="J246" s="2">
        <v>5</v>
      </c>
      <c r="K246" s="65">
        <v>0.39669421487603307</v>
      </c>
      <c r="L246" s="91">
        <v>7.4074074074074101</v>
      </c>
    </row>
    <row r="247" spans="1:12">
      <c r="A247" s="1" t="s">
        <v>23</v>
      </c>
      <c r="B247" s="1" t="s">
        <v>525</v>
      </c>
      <c r="C247" s="1" t="s">
        <v>526</v>
      </c>
      <c r="D247" s="10">
        <v>38203</v>
      </c>
      <c r="E247" s="1" t="s">
        <v>12</v>
      </c>
      <c r="F247" s="1" t="s">
        <v>11</v>
      </c>
      <c r="G247" s="53">
        <v>67</v>
      </c>
      <c r="H247" s="54">
        <v>175</v>
      </c>
      <c r="I247" s="54">
        <v>172</v>
      </c>
      <c r="J247" s="2">
        <v>2</v>
      </c>
      <c r="K247" s="65">
        <v>0.49567723342939479</v>
      </c>
      <c r="L247" s="91">
        <v>4.4776119402985097</v>
      </c>
    </row>
    <row r="248" spans="1:12">
      <c r="A248" s="1" t="s">
        <v>23</v>
      </c>
      <c r="B248" s="1" t="s">
        <v>527</v>
      </c>
      <c r="C248" s="1" t="s">
        <v>528</v>
      </c>
      <c r="D248" s="10">
        <v>31318</v>
      </c>
      <c r="E248" s="1" t="s">
        <v>12</v>
      </c>
      <c r="F248" s="1" t="s">
        <v>11</v>
      </c>
      <c r="G248" s="53">
        <v>50</v>
      </c>
      <c r="H248" s="54">
        <v>160</v>
      </c>
      <c r="I248" s="54">
        <v>154</v>
      </c>
      <c r="J248" s="2">
        <v>4</v>
      </c>
      <c r="K248" s="65">
        <v>0.58333333333333337</v>
      </c>
      <c r="L248" s="91">
        <v>8</v>
      </c>
    </row>
    <row r="249" spans="1:12">
      <c r="A249" s="1" t="s">
        <v>23</v>
      </c>
      <c r="B249" s="1" t="s">
        <v>529</v>
      </c>
      <c r="C249" s="1" t="s">
        <v>530</v>
      </c>
      <c r="D249" s="10">
        <v>65053</v>
      </c>
      <c r="E249" s="1" t="s">
        <v>12</v>
      </c>
      <c r="F249" s="1" t="s">
        <v>11</v>
      </c>
      <c r="G249" s="53">
        <v>116</v>
      </c>
      <c r="H249" s="54">
        <v>178</v>
      </c>
      <c r="I249" s="54">
        <v>171</v>
      </c>
      <c r="J249" s="2">
        <v>3</v>
      </c>
      <c r="K249" s="65">
        <v>0.63805970149253732</v>
      </c>
      <c r="L249" s="91">
        <v>9.4827586206896495</v>
      </c>
    </row>
    <row r="250" spans="1:12">
      <c r="A250" s="1" t="s">
        <v>23</v>
      </c>
      <c r="B250" s="1" t="s">
        <v>531</v>
      </c>
      <c r="C250" s="1" t="s">
        <v>532</v>
      </c>
      <c r="D250" s="10">
        <v>51639</v>
      </c>
      <c r="E250" s="1" t="s">
        <v>12</v>
      </c>
      <c r="F250" s="1" t="s">
        <v>17</v>
      </c>
      <c r="G250" s="53">
        <v>78</v>
      </c>
      <c r="H250" s="54">
        <v>151</v>
      </c>
      <c r="I250" s="54">
        <v>140</v>
      </c>
      <c r="J250" s="2">
        <v>6</v>
      </c>
      <c r="K250" s="65">
        <v>0.5761316872427984</v>
      </c>
      <c r="L250" s="91">
        <v>5.1282051282051304</v>
      </c>
    </row>
    <row r="251" spans="1:12">
      <c r="A251" s="1" t="s">
        <v>23</v>
      </c>
      <c r="B251" s="1" t="s">
        <v>533</v>
      </c>
      <c r="C251" s="1" t="s">
        <v>534</v>
      </c>
      <c r="D251" s="10">
        <v>20058</v>
      </c>
      <c r="E251" s="1" t="s">
        <v>12</v>
      </c>
      <c r="F251" s="1" t="s">
        <v>17</v>
      </c>
      <c r="G251" s="53">
        <v>28</v>
      </c>
      <c r="H251" s="54">
        <v>140</v>
      </c>
      <c r="I251" s="54">
        <v>122</v>
      </c>
      <c r="J251" s="2">
        <v>8</v>
      </c>
      <c r="K251" s="65">
        <v>0.67777777777777781</v>
      </c>
      <c r="L251" s="91">
        <v>21.428571428571399</v>
      </c>
    </row>
    <row r="252" spans="1:12">
      <c r="A252" s="1" t="s">
        <v>23</v>
      </c>
      <c r="B252" s="1" t="s">
        <v>535</v>
      </c>
      <c r="C252" s="1" t="s">
        <v>536</v>
      </c>
      <c r="D252" s="10">
        <v>46651</v>
      </c>
      <c r="E252" s="1" t="s">
        <v>12</v>
      </c>
      <c r="F252" s="1" t="s">
        <v>18</v>
      </c>
      <c r="G252" s="53">
        <v>80</v>
      </c>
      <c r="H252" s="54">
        <v>171</v>
      </c>
      <c r="I252" s="54">
        <v>157</v>
      </c>
      <c r="J252" s="2">
        <v>4</v>
      </c>
      <c r="K252" s="65">
        <v>0.64081632653061227</v>
      </c>
      <c r="L252" s="91">
        <v>13.75</v>
      </c>
    </row>
    <row r="253" spans="1:12">
      <c r="A253" s="1" t="s">
        <v>23</v>
      </c>
      <c r="B253" s="1" t="s">
        <v>537</v>
      </c>
      <c r="C253" s="1" t="s">
        <v>538</v>
      </c>
      <c r="D253" s="10">
        <v>35073</v>
      </c>
      <c r="E253" s="1" t="s">
        <v>12</v>
      </c>
      <c r="F253" s="1" t="s">
        <v>13</v>
      </c>
      <c r="G253" s="53">
        <v>49</v>
      </c>
      <c r="H253" s="54">
        <v>140</v>
      </c>
      <c r="I253" s="54">
        <v>122</v>
      </c>
      <c r="J253" s="2">
        <v>8</v>
      </c>
      <c r="K253" s="65">
        <v>0.64550264550264547</v>
      </c>
      <c r="L253" s="91">
        <v>6.12244897959184</v>
      </c>
    </row>
    <row r="254" spans="1:12">
      <c r="A254" s="1" t="s">
        <v>23</v>
      </c>
      <c r="B254" s="1" t="s">
        <v>539</v>
      </c>
      <c r="C254" s="1" t="s">
        <v>540</v>
      </c>
      <c r="D254" s="10">
        <v>88103</v>
      </c>
      <c r="E254" s="1" t="s">
        <v>12</v>
      </c>
      <c r="F254" s="1" t="s">
        <v>16</v>
      </c>
      <c r="G254" s="53">
        <v>136</v>
      </c>
      <c r="H254" s="54">
        <v>154</v>
      </c>
      <c r="I254" s="54">
        <v>150</v>
      </c>
      <c r="J254" s="2">
        <v>5</v>
      </c>
      <c r="K254" s="65">
        <v>0.6198347107438017</v>
      </c>
      <c r="L254" s="91">
        <v>4.4117647058823497</v>
      </c>
    </row>
    <row r="255" spans="1:12">
      <c r="A255" s="1" t="s">
        <v>23</v>
      </c>
      <c r="B255" s="1" t="s">
        <v>541</v>
      </c>
      <c r="C255" s="1" t="s">
        <v>542</v>
      </c>
      <c r="D255" s="10">
        <v>58524</v>
      </c>
      <c r="E255" s="1" t="s">
        <v>12</v>
      </c>
      <c r="F255" s="1" t="s">
        <v>16</v>
      </c>
      <c r="G255" s="53">
        <v>80</v>
      </c>
      <c r="H255" s="54">
        <v>137</v>
      </c>
      <c r="I255" s="54">
        <v>129</v>
      </c>
      <c r="J255" s="2">
        <v>7</v>
      </c>
      <c r="K255" s="65">
        <v>0.55128205128205132</v>
      </c>
      <c r="L255" s="91">
        <v>6.25</v>
      </c>
    </row>
    <row r="256" spans="1:12">
      <c r="A256" s="1" t="s">
        <v>23</v>
      </c>
      <c r="B256" s="1" t="s">
        <v>543</v>
      </c>
      <c r="C256" s="1" t="s">
        <v>544</v>
      </c>
      <c r="D256" s="10">
        <v>31575</v>
      </c>
      <c r="E256" s="1" t="s">
        <v>12</v>
      </c>
      <c r="F256" s="1" t="s">
        <v>11</v>
      </c>
      <c r="G256" s="53">
        <v>61</v>
      </c>
      <c r="H256" s="54">
        <v>193</v>
      </c>
      <c r="I256" s="54">
        <v>181</v>
      </c>
      <c r="J256" s="2">
        <v>2</v>
      </c>
      <c r="K256" s="65">
        <v>0.59150326797385622</v>
      </c>
      <c r="L256" s="91">
        <v>6.5573770491803298</v>
      </c>
    </row>
    <row r="257" spans="1:12">
      <c r="A257" s="1" t="s">
        <v>23</v>
      </c>
      <c r="B257" s="1" t="s">
        <v>545</v>
      </c>
      <c r="C257" s="1" t="s">
        <v>546</v>
      </c>
      <c r="D257" s="10">
        <v>30717</v>
      </c>
      <c r="E257" s="1" t="s">
        <v>12</v>
      </c>
      <c r="F257" s="1" t="s">
        <v>16</v>
      </c>
      <c r="G257" s="53">
        <v>42</v>
      </c>
      <c r="H257" s="54">
        <v>137</v>
      </c>
      <c r="I257" s="54">
        <v>128</v>
      </c>
      <c r="J257" s="2">
        <v>7</v>
      </c>
      <c r="K257" s="65">
        <v>0.60663507109004744</v>
      </c>
      <c r="L257" s="91">
        <v>7.1428571428571397</v>
      </c>
    </row>
    <row r="258" spans="1:12">
      <c r="A258" s="1" t="s">
        <v>23</v>
      </c>
      <c r="B258" s="1" t="s">
        <v>547</v>
      </c>
      <c r="C258" s="1" t="s">
        <v>548</v>
      </c>
      <c r="D258" s="10">
        <v>19201</v>
      </c>
      <c r="E258" s="1" t="s">
        <v>10</v>
      </c>
      <c r="F258" s="1" t="s">
        <v>16</v>
      </c>
      <c r="G258" s="53">
        <v>25</v>
      </c>
      <c r="H258" s="54">
        <v>130</v>
      </c>
      <c r="I258" s="54">
        <v>116</v>
      </c>
      <c r="J258" s="2">
        <v>8</v>
      </c>
      <c r="K258" s="65">
        <v>0.41134751773049644</v>
      </c>
      <c r="L258" s="91">
        <v>8</v>
      </c>
    </row>
    <row r="259" spans="1:12">
      <c r="A259" s="1" t="s">
        <v>23</v>
      </c>
      <c r="B259" s="1" t="s">
        <v>549</v>
      </c>
      <c r="C259" s="1" t="s">
        <v>550</v>
      </c>
      <c r="D259" s="10">
        <v>13123</v>
      </c>
      <c r="E259" s="1" t="s">
        <v>14</v>
      </c>
      <c r="F259" s="1" t="s">
        <v>16</v>
      </c>
      <c r="G259" s="53">
        <v>21</v>
      </c>
      <c r="H259" s="54">
        <v>160</v>
      </c>
      <c r="I259" s="54">
        <v>129</v>
      </c>
      <c r="J259" s="2">
        <v>7</v>
      </c>
      <c r="K259" s="65">
        <v>0.50588235294117645</v>
      </c>
      <c r="L259" s="91">
        <v>4.7619047619047601</v>
      </c>
    </row>
    <row r="260" spans="1:12">
      <c r="A260" s="1" t="s">
        <v>23</v>
      </c>
      <c r="B260" s="1" t="s">
        <v>551</v>
      </c>
      <c r="C260" s="1" t="s">
        <v>552</v>
      </c>
      <c r="D260" s="10">
        <v>15872</v>
      </c>
      <c r="E260" s="1" t="s">
        <v>14</v>
      </c>
      <c r="F260" s="1" t="s">
        <v>11</v>
      </c>
      <c r="G260" s="53">
        <v>30</v>
      </c>
      <c r="H260" s="54">
        <v>189</v>
      </c>
      <c r="I260" s="54">
        <v>156</v>
      </c>
      <c r="J260" s="2">
        <v>4</v>
      </c>
      <c r="K260" s="65">
        <v>0.44444444444444442</v>
      </c>
      <c r="L260" s="91">
        <v>26.6666666666667</v>
      </c>
    </row>
    <row r="261" spans="1:12">
      <c r="A261" s="1" t="s">
        <v>23</v>
      </c>
      <c r="B261" s="1" t="s">
        <v>553</v>
      </c>
      <c r="C261" s="1" t="s">
        <v>554</v>
      </c>
      <c r="D261" s="10">
        <v>15527</v>
      </c>
      <c r="E261" s="1" t="s">
        <v>14</v>
      </c>
      <c r="F261" s="1" t="s">
        <v>16</v>
      </c>
      <c r="G261" s="53">
        <v>26</v>
      </c>
      <c r="H261" s="54">
        <v>167</v>
      </c>
      <c r="I261" s="54">
        <v>142</v>
      </c>
      <c r="J261" s="2">
        <v>5</v>
      </c>
      <c r="K261" s="65">
        <v>0.50176678445229683</v>
      </c>
      <c r="L261" s="91">
        <v>11.538461538461499</v>
      </c>
    </row>
    <row r="262" spans="1:12">
      <c r="A262" s="1" t="s">
        <v>23</v>
      </c>
      <c r="B262" s="1" t="s">
        <v>555</v>
      </c>
      <c r="C262" s="1" t="s">
        <v>556</v>
      </c>
      <c r="D262" s="10">
        <v>31122</v>
      </c>
      <c r="E262" s="1" t="s">
        <v>63</v>
      </c>
      <c r="F262" s="1" t="s">
        <v>11</v>
      </c>
      <c r="G262" s="53">
        <v>40</v>
      </c>
      <c r="H262" s="54">
        <v>129</v>
      </c>
      <c r="I262" s="54">
        <v>115</v>
      </c>
      <c r="J262" s="2">
        <v>8</v>
      </c>
      <c r="K262" s="65">
        <v>0.391156462585034</v>
      </c>
      <c r="L262" s="91">
        <v>27.5</v>
      </c>
    </row>
    <row r="263" spans="1:12">
      <c r="A263" s="1" t="s">
        <v>23</v>
      </c>
      <c r="B263" s="1" t="s">
        <v>557</v>
      </c>
      <c r="C263" s="1" t="s">
        <v>558</v>
      </c>
      <c r="D263" s="10">
        <v>14652</v>
      </c>
      <c r="E263" s="1" t="s">
        <v>14</v>
      </c>
      <c r="F263" s="1" t="s">
        <v>11</v>
      </c>
      <c r="G263" s="50">
        <v>26</v>
      </c>
      <c r="H263" s="50">
        <v>177</v>
      </c>
      <c r="I263" s="50">
        <v>170</v>
      </c>
      <c r="J263" s="50">
        <v>3</v>
      </c>
      <c r="K263" s="65">
        <v>0.43478260869565216</v>
      </c>
      <c r="L263" s="91">
        <v>15.384615384615399</v>
      </c>
    </row>
    <row r="264" spans="1:12">
      <c r="A264" s="1" t="s">
        <v>23</v>
      </c>
      <c r="B264" s="1" t="s">
        <v>559</v>
      </c>
      <c r="C264" s="1" t="s">
        <v>560</v>
      </c>
      <c r="D264" s="10">
        <v>30878</v>
      </c>
      <c r="E264" s="1" t="s">
        <v>10</v>
      </c>
      <c r="F264" s="1" t="s">
        <v>16</v>
      </c>
      <c r="G264" s="53">
        <v>44</v>
      </c>
      <c r="H264" s="54">
        <v>142</v>
      </c>
      <c r="I264" s="54">
        <v>107</v>
      </c>
      <c r="J264" s="2">
        <v>9</v>
      </c>
      <c r="K264" s="65">
        <v>0.51196172248803828</v>
      </c>
      <c r="L264" s="91">
        <v>9.0909090909090899</v>
      </c>
    </row>
    <row r="265" spans="1:12">
      <c r="A265" s="1" t="s">
        <v>23</v>
      </c>
      <c r="B265" s="1" t="s">
        <v>561</v>
      </c>
      <c r="C265" s="1" t="s">
        <v>562</v>
      </c>
      <c r="D265" s="10">
        <v>35175</v>
      </c>
      <c r="E265" s="1" t="s">
        <v>14</v>
      </c>
      <c r="F265" s="1" t="s">
        <v>16</v>
      </c>
      <c r="G265" s="53">
        <v>61</v>
      </c>
      <c r="H265" s="54">
        <v>173</v>
      </c>
      <c r="I265" s="54">
        <v>155</v>
      </c>
      <c r="J265" s="2">
        <v>4</v>
      </c>
      <c r="K265" s="65">
        <v>0.35147392290249435</v>
      </c>
      <c r="L265" s="91">
        <v>4.9180327868852496</v>
      </c>
    </row>
    <row r="266" spans="1:12">
      <c r="A266" s="1" t="s">
        <v>23</v>
      </c>
      <c r="B266" s="1" t="s">
        <v>563</v>
      </c>
      <c r="C266" s="1" t="s">
        <v>564</v>
      </c>
      <c r="D266" s="10">
        <v>39229</v>
      </c>
      <c r="E266" s="1" t="s">
        <v>14</v>
      </c>
      <c r="F266" s="1" t="s">
        <v>11</v>
      </c>
      <c r="G266" s="53">
        <v>55</v>
      </c>
      <c r="H266" s="54">
        <v>140</v>
      </c>
      <c r="I266" s="54">
        <v>114</v>
      </c>
      <c r="J266" s="2">
        <v>8</v>
      </c>
      <c r="K266" s="65">
        <v>0.36305732484076431</v>
      </c>
      <c r="L266" s="91">
        <v>7.2727272727272698</v>
      </c>
    </row>
    <row r="267" spans="1:12">
      <c r="A267" s="1" t="s">
        <v>24</v>
      </c>
      <c r="B267" s="1" t="s">
        <v>565</v>
      </c>
      <c r="C267" s="1" t="s">
        <v>566</v>
      </c>
      <c r="D267" s="10">
        <v>24980</v>
      </c>
      <c r="E267" s="1" t="s">
        <v>10</v>
      </c>
      <c r="F267" s="1" t="s">
        <v>20</v>
      </c>
      <c r="G267" s="53">
        <v>30</v>
      </c>
      <c r="H267" s="54">
        <v>120</v>
      </c>
      <c r="I267" s="54">
        <v>113</v>
      </c>
      <c r="J267" s="2">
        <v>9</v>
      </c>
      <c r="K267" s="65">
        <v>0.6348314606741573</v>
      </c>
      <c r="L267" s="91">
        <v>0</v>
      </c>
    </row>
    <row r="268" spans="1:12">
      <c r="A268" s="1" t="s">
        <v>24</v>
      </c>
      <c r="B268" s="1" t="s">
        <v>567</v>
      </c>
      <c r="C268" s="1" t="s">
        <v>568</v>
      </c>
      <c r="D268" s="10">
        <v>51541</v>
      </c>
      <c r="E268" s="1" t="s">
        <v>10</v>
      </c>
      <c r="F268" s="1" t="s">
        <v>18</v>
      </c>
      <c r="G268" s="53">
        <v>80</v>
      </c>
      <c r="H268" s="54">
        <v>155</v>
      </c>
      <c r="I268" s="54">
        <v>151</v>
      </c>
      <c r="J268" s="2">
        <v>4</v>
      </c>
      <c r="K268" s="65">
        <v>0.4646153846153846</v>
      </c>
      <c r="L268" s="91">
        <v>1.25</v>
      </c>
    </row>
    <row r="269" spans="1:12">
      <c r="A269" s="1" t="s">
        <v>24</v>
      </c>
      <c r="B269" s="1" t="s">
        <v>569</v>
      </c>
      <c r="C269" s="1" t="s">
        <v>570</v>
      </c>
      <c r="D269" s="10">
        <v>13436</v>
      </c>
      <c r="E269" s="1" t="s">
        <v>14</v>
      </c>
      <c r="F269" s="1" t="s">
        <v>11</v>
      </c>
      <c r="G269" s="53">
        <v>26</v>
      </c>
      <c r="H269" s="54">
        <v>194</v>
      </c>
      <c r="I269" s="54">
        <v>162</v>
      </c>
      <c r="J269" s="2">
        <v>3</v>
      </c>
      <c r="K269" s="50" t="s">
        <v>712</v>
      </c>
      <c r="L269" s="94" t="s">
        <v>712</v>
      </c>
    </row>
    <row r="270" spans="1:12">
      <c r="A270" s="1" t="s">
        <v>24</v>
      </c>
      <c r="B270" s="1" t="s">
        <v>571</v>
      </c>
      <c r="C270" s="1" t="s">
        <v>572</v>
      </c>
      <c r="D270" s="10">
        <v>51356</v>
      </c>
      <c r="E270" s="1" t="s">
        <v>12</v>
      </c>
      <c r="F270" s="1" t="s">
        <v>11</v>
      </c>
      <c r="G270" s="53">
        <v>100</v>
      </c>
      <c r="H270" s="54">
        <v>195</v>
      </c>
      <c r="I270" s="54">
        <v>164</v>
      </c>
      <c r="J270" s="2">
        <v>3</v>
      </c>
      <c r="K270" s="65">
        <v>0.91111111111111109</v>
      </c>
      <c r="L270" s="91">
        <v>0</v>
      </c>
    </row>
    <row r="271" spans="1:12">
      <c r="A271" s="1" t="s">
        <v>24</v>
      </c>
      <c r="B271" s="1" t="s">
        <v>573</v>
      </c>
      <c r="C271" s="1" t="s">
        <v>574</v>
      </c>
      <c r="D271" s="10">
        <v>36383</v>
      </c>
      <c r="E271" s="1" t="s">
        <v>12</v>
      </c>
      <c r="F271" s="1" t="s">
        <v>13</v>
      </c>
      <c r="G271" s="53">
        <v>44</v>
      </c>
      <c r="H271" s="54">
        <v>121</v>
      </c>
      <c r="I271" s="54">
        <v>105</v>
      </c>
      <c r="J271" s="2">
        <v>9</v>
      </c>
      <c r="K271" s="65">
        <v>0.62874251497005984</v>
      </c>
      <c r="L271" s="91">
        <v>6.8181818181818201</v>
      </c>
    </row>
    <row r="272" spans="1:12">
      <c r="A272" s="1" t="s">
        <v>24</v>
      </c>
      <c r="B272" s="1" t="s">
        <v>575</v>
      </c>
      <c r="C272" s="1" t="s">
        <v>576</v>
      </c>
      <c r="D272" s="10">
        <v>47813</v>
      </c>
      <c r="E272" s="1" t="s">
        <v>12</v>
      </c>
      <c r="F272" s="1" t="s">
        <v>13</v>
      </c>
      <c r="G272" s="53">
        <v>58</v>
      </c>
      <c r="H272" s="54">
        <v>121</v>
      </c>
      <c r="I272" s="54">
        <v>125</v>
      </c>
      <c r="J272" s="2">
        <v>7</v>
      </c>
      <c r="K272" s="65">
        <v>0.52742616033755274</v>
      </c>
      <c r="L272" s="91">
        <v>3.4482758620689702</v>
      </c>
    </row>
    <row r="273" spans="1:12">
      <c r="A273" s="1" t="s">
        <v>24</v>
      </c>
      <c r="B273" s="1" t="s">
        <v>577</v>
      </c>
      <c r="C273" s="1" t="s">
        <v>578</v>
      </c>
      <c r="D273" s="10">
        <v>42900</v>
      </c>
      <c r="E273" s="1" t="s">
        <v>12</v>
      </c>
      <c r="F273" s="1" t="s">
        <v>18</v>
      </c>
      <c r="G273" s="53">
        <v>89</v>
      </c>
      <c r="H273" s="54">
        <v>207</v>
      </c>
      <c r="I273" s="54">
        <v>199</v>
      </c>
      <c r="J273" s="2">
        <v>1</v>
      </c>
      <c r="K273" s="65">
        <v>0.61419753086419748</v>
      </c>
      <c r="L273" s="91">
        <v>4.4943820224719104</v>
      </c>
    </row>
    <row r="274" spans="1:12">
      <c r="A274" s="1" t="s">
        <v>24</v>
      </c>
      <c r="B274" s="1" t="s">
        <v>579</v>
      </c>
      <c r="C274" s="1" t="s">
        <v>580</v>
      </c>
      <c r="D274" s="10">
        <v>23993</v>
      </c>
      <c r="E274" s="1" t="s">
        <v>12</v>
      </c>
      <c r="F274" s="1" t="s">
        <v>17</v>
      </c>
      <c r="G274" s="53">
        <v>40</v>
      </c>
      <c r="H274" s="54">
        <v>167</v>
      </c>
      <c r="I274" s="54">
        <v>161</v>
      </c>
      <c r="J274" s="2">
        <v>4</v>
      </c>
      <c r="K274" s="65">
        <v>0.99382716049382713</v>
      </c>
      <c r="L274" s="91">
        <v>0</v>
      </c>
    </row>
    <row r="275" spans="1:12">
      <c r="A275" s="1" t="s">
        <v>24</v>
      </c>
      <c r="B275" s="1" t="s">
        <v>581</v>
      </c>
      <c r="C275" s="1" t="s">
        <v>582</v>
      </c>
      <c r="D275" s="10">
        <v>54382</v>
      </c>
      <c r="E275" s="1" t="s">
        <v>12</v>
      </c>
      <c r="F275" s="1" t="s">
        <v>16</v>
      </c>
      <c r="G275" s="53">
        <v>94</v>
      </c>
      <c r="H275" s="54">
        <v>173</v>
      </c>
      <c r="I275" s="54">
        <v>184</v>
      </c>
      <c r="J275" s="2">
        <v>2</v>
      </c>
      <c r="K275" s="65">
        <v>0.73895582329317266</v>
      </c>
      <c r="L275" s="91">
        <v>1.0638297872340401</v>
      </c>
    </row>
    <row r="276" spans="1:12">
      <c r="A276" s="1" t="s">
        <v>24</v>
      </c>
      <c r="B276" s="1" t="s">
        <v>583</v>
      </c>
      <c r="C276" s="1" t="s">
        <v>584</v>
      </c>
      <c r="D276" s="10">
        <v>87837</v>
      </c>
      <c r="E276" s="1" t="s">
        <v>12</v>
      </c>
      <c r="F276" s="1" t="s">
        <v>13</v>
      </c>
      <c r="G276" s="53">
        <v>132</v>
      </c>
      <c r="H276" s="54">
        <v>150</v>
      </c>
      <c r="I276" s="54">
        <v>152</v>
      </c>
      <c r="J276" s="2">
        <v>4</v>
      </c>
      <c r="K276" s="65">
        <v>0.56928838951310856</v>
      </c>
      <c r="L276" s="91">
        <v>3.7878787878787898</v>
      </c>
    </row>
    <row r="277" spans="1:12">
      <c r="A277" s="1" t="s">
        <v>24</v>
      </c>
      <c r="B277" s="1" t="s">
        <v>585</v>
      </c>
      <c r="C277" s="1" t="s">
        <v>586</v>
      </c>
      <c r="D277" s="10">
        <v>98056</v>
      </c>
      <c r="E277" s="1" t="s">
        <v>12</v>
      </c>
      <c r="F277" s="1" t="s">
        <v>13</v>
      </c>
      <c r="G277" s="53">
        <v>141</v>
      </c>
      <c r="H277" s="54">
        <v>144</v>
      </c>
      <c r="I277" s="54">
        <v>138</v>
      </c>
      <c r="J277" s="2">
        <v>6</v>
      </c>
      <c r="K277" s="65">
        <v>0.55200000000000005</v>
      </c>
      <c r="L277" s="91">
        <v>2.83687943262411</v>
      </c>
    </row>
    <row r="278" spans="1:12">
      <c r="A278" s="1" t="s">
        <v>24</v>
      </c>
      <c r="B278" s="1" t="s">
        <v>587</v>
      </c>
      <c r="C278" s="1" t="s">
        <v>588</v>
      </c>
      <c r="D278" s="10">
        <v>76730</v>
      </c>
      <c r="E278" s="1" t="s">
        <v>12</v>
      </c>
      <c r="F278" s="1" t="s">
        <v>13</v>
      </c>
      <c r="G278" s="53">
        <v>119</v>
      </c>
      <c r="H278" s="54">
        <v>155</v>
      </c>
      <c r="I278" s="54">
        <v>169</v>
      </c>
      <c r="J278" s="2">
        <v>3</v>
      </c>
      <c r="K278" s="65">
        <v>0.5540983606557377</v>
      </c>
      <c r="L278" s="91">
        <v>1.6806722689075599</v>
      </c>
    </row>
    <row r="279" spans="1:12">
      <c r="A279" s="1" t="s">
        <v>24</v>
      </c>
      <c r="B279" s="1" t="s">
        <v>589</v>
      </c>
      <c r="C279" s="1" t="s">
        <v>590</v>
      </c>
      <c r="D279" s="10">
        <v>32642</v>
      </c>
      <c r="E279" s="1" t="s">
        <v>12</v>
      </c>
      <c r="F279" s="1" t="s">
        <v>11</v>
      </c>
      <c r="G279" s="53">
        <v>65</v>
      </c>
      <c r="H279" s="54">
        <v>199</v>
      </c>
      <c r="I279" s="54">
        <v>191</v>
      </c>
      <c r="J279" s="2">
        <v>1</v>
      </c>
      <c r="K279" s="65">
        <v>1.0268817204301075</v>
      </c>
      <c r="L279" s="91">
        <v>1.5384615384615401</v>
      </c>
    </row>
    <row r="280" spans="1:12">
      <c r="A280" s="1" t="s">
        <v>24</v>
      </c>
      <c r="B280" s="1" t="s">
        <v>591</v>
      </c>
      <c r="C280" s="1" t="s">
        <v>592</v>
      </c>
      <c r="D280" s="10">
        <v>32992</v>
      </c>
      <c r="E280" s="1" t="s">
        <v>12</v>
      </c>
      <c r="F280" s="1" t="s">
        <v>16</v>
      </c>
      <c r="G280" s="53">
        <v>51</v>
      </c>
      <c r="H280" s="54">
        <v>155</v>
      </c>
      <c r="I280" s="54">
        <v>154</v>
      </c>
      <c r="J280" s="2">
        <v>4</v>
      </c>
      <c r="K280" s="65">
        <v>0.47678018575851394</v>
      </c>
      <c r="L280" s="91">
        <v>1.9607843137254899</v>
      </c>
    </row>
    <row r="281" spans="1:12">
      <c r="A281" s="1" t="s">
        <v>24</v>
      </c>
      <c r="B281" s="1" t="s">
        <v>593</v>
      </c>
      <c r="C281" s="1" t="s">
        <v>594</v>
      </c>
      <c r="D281" s="10">
        <v>45134</v>
      </c>
      <c r="E281" s="1" t="s">
        <v>12</v>
      </c>
      <c r="F281" s="1" t="s">
        <v>17</v>
      </c>
      <c r="G281" s="53">
        <v>48</v>
      </c>
      <c r="H281" s="54">
        <v>106</v>
      </c>
      <c r="I281" s="54">
        <v>103</v>
      </c>
      <c r="J281" s="2">
        <v>9</v>
      </c>
      <c r="K281" s="65">
        <v>0.55978260869565222</v>
      </c>
      <c r="L281" s="91">
        <v>0</v>
      </c>
    </row>
    <row r="282" spans="1:12">
      <c r="A282" s="1" t="s">
        <v>24</v>
      </c>
      <c r="B282" s="1" t="s">
        <v>595</v>
      </c>
      <c r="C282" s="1" t="s">
        <v>596</v>
      </c>
      <c r="D282" s="10">
        <v>54640</v>
      </c>
      <c r="E282" s="1" t="s">
        <v>12</v>
      </c>
      <c r="F282" s="1" t="s">
        <v>16</v>
      </c>
      <c r="G282" s="53">
        <v>100</v>
      </c>
      <c r="H282" s="54">
        <v>183</v>
      </c>
      <c r="I282" s="54">
        <v>185</v>
      </c>
      <c r="J282" s="2">
        <v>2</v>
      </c>
      <c r="K282" s="65">
        <v>0.64685314685314688</v>
      </c>
      <c r="L282" s="91">
        <v>0</v>
      </c>
    </row>
    <row r="283" spans="1:12">
      <c r="A283" s="1" t="s">
        <v>24</v>
      </c>
      <c r="B283" s="1" t="s">
        <v>597</v>
      </c>
      <c r="C283" s="1" t="s">
        <v>598</v>
      </c>
      <c r="D283" s="10">
        <v>30568</v>
      </c>
      <c r="E283" s="1" t="s">
        <v>12</v>
      </c>
      <c r="F283" s="1" t="s">
        <v>18</v>
      </c>
      <c r="G283" s="53">
        <v>45</v>
      </c>
      <c r="H283" s="54">
        <v>147</v>
      </c>
      <c r="I283" s="54">
        <v>144</v>
      </c>
      <c r="J283" s="2">
        <v>5</v>
      </c>
      <c r="K283" s="65">
        <v>0.67289719626168221</v>
      </c>
      <c r="L283" s="91">
        <v>2.2222222222222201</v>
      </c>
    </row>
    <row r="284" spans="1:12">
      <c r="A284" s="1" t="s">
        <v>24</v>
      </c>
      <c r="B284" s="1" t="s">
        <v>599</v>
      </c>
      <c r="C284" s="1" t="s">
        <v>600</v>
      </c>
      <c r="D284" s="10">
        <v>9858</v>
      </c>
      <c r="E284" s="1" t="s">
        <v>12</v>
      </c>
      <c r="F284" s="1" t="s">
        <v>17</v>
      </c>
      <c r="G284" s="50" t="s">
        <v>712</v>
      </c>
      <c r="H284" s="50" t="s">
        <v>712</v>
      </c>
      <c r="I284" s="50" t="s">
        <v>712</v>
      </c>
      <c r="J284" s="50" t="s">
        <v>712</v>
      </c>
      <c r="K284" s="50" t="s">
        <v>712</v>
      </c>
      <c r="L284" s="50" t="s">
        <v>712</v>
      </c>
    </row>
    <row r="285" spans="1:12">
      <c r="A285" s="1" t="s">
        <v>24</v>
      </c>
      <c r="B285" s="1" t="s">
        <v>601</v>
      </c>
      <c r="C285" s="1" t="s">
        <v>602</v>
      </c>
      <c r="D285" s="10">
        <v>21703</v>
      </c>
      <c r="E285" s="1" t="s">
        <v>12</v>
      </c>
      <c r="F285" s="1" t="s">
        <v>13</v>
      </c>
      <c r="G285" s="50">
        <v>22</v>
      </c>
      <c r="H285" s="50">
        <v>101</v>
      </c>
      <c r="I285" s="50">
        <v>94</v>
      </c>
      <c r="J285" s="50">
        <v>10</v>
      </c>
      <c r="K285" s="65">
        <v>0.47474747474747475</v>
      </c>
      <c r="L285" s="91">
        <v>0</v>
      </c>
    </row>
    <row r="286" spans="1:12">
      <c r="A286" s="1" t="s">
        <v>24</v>
      </c>
      <c r="B286" s="1" t="s">
        <v>603</v>
      </c>
      <c r="C286" s="1" t="s">
        <v>604</v>
      </c>
      <c r="D286" s="10">
        <v>46832</v>
      </c>
      <c r="E286" s="1" t="s">
        <v>12</v>
      </c>
      <c r="F286" s="1" t="s">
        <v>13</v>
      </c>
      <c r="G286" s="53">
        <v>65</v>
      </c>
      <c r="H286" s="54">
        <v>139</v>
      </c>
      <c r="I286" s="54">
        <v>142</v>
      </c>
      <c r="J286" s="2">
        <v>5</v>
      </c>
      <c r="K286" s="65">
        <v>0.50176678445229683</v>
      </c>
      <c r="L286" s="91">
        <v>1.5384615384615401</v>
      </c>
    </row>
    <row r="287" spans="1:12">
      <c r="A287" s="1" t="s">
        <v>24</v>
      </c>
      <c r="B287" s="1" t="s">
        <v>605</v>
      </c>
      <c r="C287" s="1" t="s">
        <v>606</v>
      </c>
      <c r="D287" s="10">
        <v>20972</v>
      </c>
      <c r="E287" s="1" t="s">
        <v>12</v>
      </c>
      <c r="F287" s="1" t="s">
        <v>17</v>
      </c>
      <c r="G287" s="53">
        <v>20</v>
      </c>
      <c r="H287" s="54">
        <v>95</v>
      </c>
      <c r="I287" s="54">
        <v>92</v>
      </c>
      <c r="J287" s="2">
        <v>10</v>
      </c>
      <c r="K287" s="65">
        <v>0.4</v>
      </c>
      <c r="L287" s="91">
        <v>5</v>
      </c>
    </row>
    <row r="288" spans="1:12">
      <c r="A288" s="1" t="s">
        <v>24</v>
      </c>
      <c r="B288" s="1" t="s">
        <v>607</v>
      </c>
      <c r="C288" s="1" t="s">
        <v>608</v>
      </c>
      <c r="D288" s="10">
        <v>14243</v>
      </c>
      <c r="E288" s="1" t="s">
        <v>12</v>
      </c>
      <c r="F288" s="1" t="s">
        <v>11</v>
      </c>
      <c r="G288" s="53">
        <v>33</v>
      </c>
      <c r="H288" s="54">
        <v>232</v>
      </c>
      <c r="I288" s="54">
        <v>247</v>
      </c>
      <c r="J288" s="2">
        <v>1</v>
      </c>
      <c r="K288" s="65">
        <v>0.72861356932153387</v>
      </c>
      <c r="L288" s="91">
        <v>0</v>
      </c>
    </row>
    <row r="289" spans="1:12">
      <c r="A289" s="1" t="s">
        <v>24</v>
      </c>
      <c r="B289" s="1" t="s">
        <v>609</v>
      </c>
      <c r="C289" s="1" t="s">
        <v>610</v>
      </c>
      <c r="D289" s="10">
        <v>57764</v>
      </c>
      <c r="E289" s="1" t="s">
        <v>12</v>
      </c>
      <c r="F289" s="1" t="s">
        <v>13</v>
      </c>
      <c r="G289" s="53">
        <v>54</v>
      </c>
      <c r="H289" s="54">
        <v>93</v>
      </c>
      <c r="I289" s="54">
        <v>86</v>
      </c>
      <c r="J289" s="2">
        <v>10</v>
      </c>
      <c r="K289" s="65">
        <v>0.55483870967741933</v>
      </c>
      <c r="L289" s="91">
        <v>3.7037037037037002</v>
      </c>
    </row>
    <row r="290" spans="1:12">
      <c r="A290" s="1" t="s">
        <v>24</v>
      </c>
      <c r="B290" s="1" t="s">
        <v>611</v>
      </c>
      <c r="C290" s="1" t="s">
        <v>612</v>
      </c>
      <c r="D290" s="10">
        <v>55272</v>
      </c>
      <c r="E290" s="1" t="s">
        <v>12</v>
      </c>
      <c r="F290" s="1" t="s">
        <v>16</v>
      </c>
      <c r="G290" s="53">
        <v>98</v>
      </c>
      <c r="H290" s="54">
        <v>177</v>
      </c>
      <c r="I290" s="54">
        <v>176</v>
      </c>
      <c r="J290" s="2">
        <v>2</v>
      </c>
      <c r="K290" s="65">
        <v>0.90721649484536082</v>
      </c>
      <c r="L290" s="91">
        <v>1.0204081632653099</v>
      </c>
    </row>
    <row r="291" spans="1:12">
      <c r="A291" s="1" t="s">
        <v>24</v>
      </c>
      <c r="B291" s="1" t="s">
        <v>613</v>
      </c>
      <c r="C291" s="1" t="s">
        <v>614</v>
      </c>
      <c r="D291" s="10">
        <v>8662</v>
      </c>
      <c r="E291" s="1" t="s">
        <v>63</v>
      </c>
      <c r="F291" s="1" t="s">
        <v>19</v>
      </c>
      <c r="G291" s="50" t="s">
        <v>712</v>
      </c>
      <c r="H291" s="50" t="s">
        <v>712</v>
      </c>
      <c r="I291" s="50" t="s">
        <v>712</v>
      </c>
      <c r="J291" s="50" t="s">
        <v>712</v>
      </c>
      <c r="K291" s="50" t="s">
        <v>712</v>
      </c>
      <c r="L291" s="50" t="s">
        <v>712</v>
      </c>
    </row>
    <row r="292" spans="1:12">
      <c r="A292" s="1" t="s">
        <v>24</v>
      </c>
      <c r="B292" s="1" t="s">
        <v>615</v>
      </c>
      <c r="C292" s="1" t="s">
        <v>616</v>
      </c>
      <c r="D292" s="10">
        <v>5348</v>
      </c>
      <c r="E292" s="1" t="s">
        <v>63</v>
      </c>
      <c r="F292" s="1" t="s">
        <v>19</v>
      </c>
      <c r="G292" s="50" t="s">
        <v>712</v>
      </c>
      <c r="H292" s="50" t="s">
        <v>712</v>
      </c>
      <c r="I292" s="50" t="s">
        <v>712</v>
      </c>
      <c r="J292" s="50" t="s">
        <v>712</v>
      </c>
      <c r="K292" s="50" t="s">
        <v>712</v>
      </c>
      <c r="L292" s="50" t="s">
        <v>712</v>
      </c>
    </row>
    <row r="293" spans="1:12">
      <c r="A293" s="1" t="s">
        <v>24</v>
      </c>
      <c r="B293" s="1" t="s">
        <v>617</v>
      </c>
      <c r="C293" s="1" t="s">
        <v>618</v>
      </c>
      <c r="D293" s="10">
        <v>19321</v>
      </c>
      <c r="E293" s="1" t="s">
        <v>14</v>
      </c>
      <c r="F293" s="1" t="s">
        <v>16</v>
      </c>
      <c r="G293" s="53">
        <v>45</v>
      </c>
      <c r="H293" s="54">
        <v>233</v>
      </c>
      <c r="I293" s="54">
        <v>242</v>
      </c>
      <c r="J293" s="2">
        <v>1</v>
      </c>
      <c r="K293" s="65">
        <v>0.69340974212034379</v>
      </c>
      <c r="L293" s="91">
        <v>2.2222222222222201</v>
      </c>
    </row>
    <row r="294" spans="1:12">
      <c r="A294" s="1" t="s">
        <v>24</v>
      </c>
      <c r="B294" s="1" t="s">
        <v>619</v>
      </c>
      <c r="C294" s="1" t="s">
        <v>620</v>
      </c>
      <c r="D294" s="10">
        <v>16031</v>
      </c>
      <c r="E294" s="1" t="s">
        <v>63</v>
      </c>
      <c r="F294" s="1" t="s">
        <v>11</v>
      </c>
      <c r="G294" s="53">
        <v>22</v>
      </c>
      <c r="H294" s="54">
        <v>137</v>
      </c>
      <c r="I294" s="54">
        <v>163</v>
      </c>
      <c r="J294" s="2">
        <v>3</v>
      </c>
      <c r="K294" s="65">
        <v>0.33608247422680415</v>
      </c>
      <c r="L294" s="91">
        <v>0</v>
      </c>
    </row>
    <row r="295" spans="1:12">
      <c r="A295" s="1" t="s">
        <v>24</v>
      </c>
      <c r="B295" s="1" t="s">
        <v>621</v>
      </c>
      <c r="C295" s="1" t="s">
        <v>622</v>
      </c>
      <c r="D295" s="10">
        <v>29567</v>
      </c>
      <c r="E295" s="1" t="s">
        <v>14</v>
      </c>
      <c r="F295" s="1" t="s">
        <v>11</v>
      </c>
      <c r="G295" s="53">
        <v>56</v>
      </c>
      <c r="H295" s="54">
        <v>189</v>
      </c>
      <c r="I295" s="54">
        <v>179</v>
      </c>
      <c r="J295" s="2">
        <v>2</v>
      </c>
      <c r="K295" s="65">
        <v>0.54907975460122704</v>
      </c>
      <c r="L295" s="91">
        <v>3.5714285714285698</v>
      </c>
    </row>
    <row r="296" spans="1:12">
      <c r="A296" s="1" t="s">
        <v>24</v>
      </c>
      <c r="B296" s="1" t="s">
        <v>623</v>
      </c>
      <c r="C296" s="1" t="s">
        <v>624</v>
      </c>
      <c r="D296" s="10">
        <v>28769</v>
      </c>
      <c r="E296" s="1" t="s">
        <v>63</v>
      </c>
      <c r="F296" s="1" t="s">
        <v>19</v>
      </c>
      <c r="G296" s="53">
        <v>33</v>
      </c>
      <c r="H296" s="50">
        <v>115</v>
      </c>
      <c r="I296" s="50" t="s">
        <v>712</v>
      </c>
      <c r="J296" s="50" t="s">
        <v>712</v>
      </c>
      <c r="K296" s="50" t="s">
        <v>712</v>
      </c>
      <c r="L296" s="50" t="s">
        <v>712</v>
      </c>
    </row>
    <row r="297" spans="1:12">
      <c r="A297" s="1" t="s">
        <v>24</v>
      </c>
      <c r="B297" s="1" t="s">
        <v>625</v>
      </c>
      <c r="C297" s="1" t="s">
        <v>626</v>
      </c>
      <c r="D297" s="10">
        <v>32305</v>
      </c>
      <c r="E297" s="1" t="s">
        <v>14</v>
      </c>
      <c r="F297" s="1" t="s">
        <v>15</v>
      </c>
      <c r="G297" s="53">
        <v>51</v>
      </c>
      <c r="H297" s="54">
        <v>158</v>
      </c>
      <c r="I297" s="54">
        <v>136</v>
      </c>
      <c r="J297" s="2">
        <v>6</v>
      </c>
      <c r="K297" s="65">
        <v>0.6766169154228856</v>
      </c>
      <c r="L297" s="91">
        <v>3.9215686274509798</v>
      </c>
    </row>
    <row r="298" spans="1:12">
      <c r="A298" s="1" t="s">
        <v>24</v>
      </c>
      <c r="B298" s="1" t="s">
        <v>627</v>
      </c>
      <c r="C298" s="1" t="s">
        <v>628</v>
      </c>
      <c r="D298" s="10">
        <v>32043</v>
      </c>
      <c r="E298" s="1" t="s">
        <v>10</v>
      </c>
      <c r="F298" s="1" t="s">
        <v>16</v>
      </c>
      <c r="G298" s="53">
        <v>48</v>
      </c>
      <c r="H298" s="54">
        <v>150</v>
      </c>
      <c r="I298" s="54">
        <v>119</v>
      </c>
      <c r="J298" s="2">
        <v>8</v>
      </c>
      <c r="K298" s="65">
        <v>0.85611510791366907</v>
      </c>
      <c r="L298" s="91">
        <v>4.1666666666666696</v>
      </c>
    </row>
    <row r="299" spans="1:12">
      <c r="A299" s="1" t="s">
        <v>24</v>
      </c>
      <c r="B299" s="1" t="s">
        <v>629</v>
      </c>
      <c r="C299" s="1" t="s">
        <v>630</v>
      </c>
      <c r="D299" s="10">
        <v>12070</v>
      </c>
      <c r="E299" s="1" t="s">
        <v>14</v>
      </c>
      <c r="F299" s="1" t="s">
        <v>15</v>
      </c>
      <c r="G299" s="50" t="s">
        <v>712</v>
      </c>
      <c r="H299" s="50" t="s">
        <v>712</v>
      </c>
      <c r="I299" s="50" t="s">
        <v>712</v>
      </c>
      <c r="J299" s="50" t="s">
        <v>712</v>
      </c>
      <c r="K299" s="50" t="s">
        <v>712</v>
      </c>
      <c r="L299" s="50" t="s">
        <v>712</v>
      </c>
    </row>
    <row r="300" spans="1:12">
      <c r="A300" s="1" t="s">
        <v>25</v>
      </c>
      <c r="B300" s="1" t="s">
        <v>631</v>
      </c>
      <c r="C300" s="1" t="s">
        <v>632</v>
      </c>
      <c r="D300" s="10">
        <v>7866</v>
      </c>
      <c r="E300" s="1" t="s">
        <v>10</v>
      </c>
      <c r="F300" s="1" t="s">
        <v>11</v>
      </c>
      <c r="G300" s="50" t="s">
        <v>712</v>
      </c>
      <c r="H300" s="50" t="s">
        <v>712</v>
      </c>
      <c r="I300" s="50" t="s">
        <v>712</v>
      </c>
      <c r="J300" s="50" t="s">
        <v>712</v>
      </c>
      <c r="K300" s="50" t="s">
        <v>712</v>
      </c>
      <c r="L300" s="50" t="s">
        <v>712</v>
      </c>
    </row>
    <row r="301" spans="1:12">
      <c r="A301" s="1" t="s">
        <v>25</v>
      </c>
      <c r="B301" s="1" t="s">
        <v>633</v>
      </c>
      <c r="C301" s="1" t="s">
        <v>634</v>
      </c>
      <c r="D301" s="10">
        <v>28146</v>
      </c>
      <c r="E301" s="1" t="s">
        <v>10</v>
      </c>
      <c r="F301" s="1" t="s">
        <v>20</v>
      </c>
      <c r="G301" s="53">
        <v>40</v>
      </c>
      <c r="H301" s="54">
        <v>142</v>
      </c>
      <c r="I301" s="54">
        <v>124</v>
      </c>
      <c r="J301" s="2">
        <v>7</v>
      </c>
      <c r="K301" s="65">
        <v>0.56108597285067874</v>
      </c>
      <c r="L301" s="91">
        <v>0</v>
      </c>
    </row>
    <row r="302" spans="1:12">
      <c r="A302" s="1" t="s">
        <v>25</v>
      </c>
      <c r="B302" s="1" t="s">
        <v>635</v>
      </c>
      <c r="C302" s="1" t="s">
        <v>636</v>
      </c>
      <c r="D302" s="10">
        <v>27354</v>
      </c>
      <c r="E302" s="1" t="s">
        <v>10</v>
      </c>
      <c r="F302" s="1" t="s">
        <v>11</v>
      </c>
      <c r="G302" s="53">
        <v>50</v>
      </c>
      <c r="H302" s="54">
        <v>183</v>
      </c>
      <c r="I302" s="54">
        <v>167</v>
      </c>
      <c r="J302" s="2">
        <v>3</v>
      </c>
      <c r="K302" s="65">
        <v>0.63740458015267176</v>
      </c>
      <c r="L302" s="91">
        <v>2</v>
      </c>
    </row>
    <row r="303" spans="1:12">
      <c r="A303" s="1" t="s">
        <v>25</v>
      </c>
      <c r="B303" s="1" t="s">
        <v>637</v>
      </c>
      <c r="C303" s="1" t="s">
        <v>638</v>
      </c>
      <c r="D303" s="10">
        <v>17106</v>
      </c>
      <c r="E303" s="1" t="s">
        <v>10</v>
      </c>
      <c r="F303" s="1" t="s">
        <v>20</v>
      </c>
      <c r="G303" s="53">
        <v>20</v>
      </c>
      <c r="H303" s="54">
        <v>117</v>
      </c>
      <c r="I303" s="54">
        <v>105</v>
      </c>
      <c r="J303" s="2">
        <v>9</v>
      </c>
      <c r="K303" s="65">
        <v>0.54123711340206182</v>
      </c>
      <c r="L303" s="91">
        <v>10</v>
      </c>
    </row>
    <row r="304" spans="1:12">
      <c r="A304" s="1" t="s">
        <v>25</v>
      </c>
      <c r="B304" s="1" t="s">
        <v>639</v>
      </c>
      <c r="C304" s="1" t="s">
        <v>640</v>
      </c>
      <c r="D304" s="10">
        <v>26011</v>
      </c>
      <c r="E304" s="1" t="s">
        <v>10</v>
      </c>
      <c r="F304" s="1" t="s">
        <v>18</v>
      </c>
      <c r="G304" s="53">
        <v>20</v>
      </c>
      <c r="H304" s="54">
        <v>77</v>
      </c>
      <c r="I304" s="54">
        <v>68</v>
      </c>
      <c r="J304" s="2">
        <v>10</v>
      </c>
      <c r="K304" s="65">
        <v>0.48920863309352519</v>
      </c>
      <c r="L304" s="91">
        <v>0</v>
      </c>
    </row>
    <row r="305" spans="1:12">
      <c r="A305" s="1" t="s">
        <v>25</v>
      </c>
      <c r="B305" s="1" t="s">
        <v>641</v>
      </c>
      <c r="C305" s="1" t="s">
        <v>642</v>
      </c>
      <c r="D305" s="10">
        <v>8508</v>
      </c>
      <c r="E305" s="1" t="s">
        <v>10</v>
      </c>
      <c r="F305" s="1" t="s">
        <v>18</v>
      </c>
      <c r="G305" s="50" t="s">
        <v>712</v>
      </c>
      <c r="H305" s="50" t="s">
        <v>712</v>
      </c>
      <c r="I305" s="50" t="s">
        <v>712</v>
      </c>
      <c r="J305" s="50" t="s">
        <v>712</v>
      </c>
      <c r="K305" s="50" t="s">
        <v>712</v>
      </c>
      <c r="L305" s="50" t="s">
        <v>712</v>
      </c>
    </row>
    <row r="306" spans="1:12">
      <c r="A306" s="1" t="s">
        <v>25</v>
      </c>
      <c r="B306" s="1" t="s">
        <v>643</v>
      </c>
      <c r="C306" s="1" t="s">
        <v>644</v>
      </c>
      <c r="D306" s="10">
        <v>42685</v>
      </c>
      <c r="E306" s="1" t="s">
        <v>10</v>
      </c>
      <c r="F306" s="1" t="s">
        <v>11</v>
      </c>
      <c r="G306" s="53">
        <v>59</v>
      </c>
      <c r="H306" s="54">
        <v>138</v>
      </c>
      <c r="I306" s="54">
        <v>127</v>
      </c>
      <c r="J306" s="2">
        <v>7</v>
      </c>
      <c r="K306" s="65">
        <v>0.53813559322033899</v>
      </c>
      <c r="L306" s="91">
        <v>0</v>
      </c>
    </row>
    <row r="307" spans="1:12">
      <c r="A307" s="1" t="s">
        <v>25</v>
      </c>
      <c r="B307" s="1" t="s">
        <v>645</v>
      </c>
      <c r="C307" s="1" t="s">
        <v>646</v>
      </c>
      <c r="D307" s="10">
        <v>13937</v>
      </c>
      <c r="E307" s="1" t="s">
        <v>14</v>
      </c>
      <c r="F307" s="1" t="s">
        <v>16</v>
      </c>
      <c r="G307" s="50">
        <v>29</v>
      </c>
      <c r="H307" s="50">
        <v>208</v>
      </c>
      <c r="I307" s="50">
        <v>169</v>
      </c>
      <c r="J307" s="50">
        <v>3</v>
      </c>
      <c r="K307" s="65">
        <v>0.84079601990049746</v>
      </c>
      <c r="L307" s="91">
        <v>0</v>
      </c>
    </row>
    <row r="308" spans="1:12">
      <c r="A308" s="1" t="s">
        <v>25</v>
      </c>
      <c r="B308" s="1" t="s">
        <v>647</v>
      </c>
      <c r="C308" s="1" t="s">
        <v>648</v>
      </c>
      <c r="D308" s="10">
        <v>22848</v>
      </c>
      <c r="E308" s="1" t="s">
        <v>14</v>
      </c>
      <c r="F308" s="1" t="s">
        <v>11</v>
      </c>
      <c r="G308" s="53">
        <v>44</v>
      </c>
      <c r="H308" s="54">
        <v>193</v>
      </c>
      <c r="I308" s="54">
        <v>159</v>
      </c>
      <c r="J308" s="2">
        <v>4</v>
      </c>
      <c r="K308" s="65">
        <v>0.55594405594405594</v>
      </c>
      <c r="L308" s="91">
        <v>4.5454545454545503</v>
      </c>
    </row>
    <row r="309" spans="1:12">
      <c r="A309" s="1" t="s">
        <v>25</v>
      </c>
      <c r="B309" s="1" t="s">
        <v>649</v>
      </c>
      <c r="C309" s="1" t="s">
        <v>409</v>
      </c>
      <c r="D309" s="10">
        <v>6931</v>
      </c>
      <c r="E309" s="1" t="s">
        <v>14</v>
      </c>
      <c r="F309" s="1" t="s">
        <v>11</v>
      </c>
      <c r="G309" s="50" t="s">
        <v>712</v>
      </c>
      <c r="H309" s="50" t="s">
        <v>712</v>
      </c>
      <c r="I309" s="50" t="s">
        <v>712</v>
      </c>
      <c r="J309" s="50" t="s">
        <v>712</v>
      </c>
      <c r="K309" s="50" t="s">
        <v>712</v>
      </c>
      <c r="L309" s="50" t="s">
        <v>712</v>
      </c>
    </row>
    <row r="310" spans="1:12">
      <c r="A310" s="1" t="s">
        <v>25</v>
      </c>
      <c r="B310" s="1" t="s">
        <v>650</v>
      </c>
      <c r="C310" s="1" t="s">
        <v>651</v>
      </c>
      <c r="D310" s="10">
        <v>11506</v>
      </c>
      <c r="E310" s="1" t="s">
        <v>14</v>
      </c>
      <c r="F310" s="1" t="s">
        <v>16</v>
      </c>
      <c r="G310" s="50">
        <v>22</v>
      </c>
      <c r="H310" s="50">
        <v>191</v>
      </c>
      <c r="I310" s="50">
        <v>172</v>
      </c>
      <c r="J310" s="50">
        <v>2</v>
      </c>
      <c r="K310" s="65">
        <v>0.55844155844155841</v>
      </c>
      <c r="L310" s="91">
        <v>4.5454545454545503</v>
      </c>
    </row>
    <row r="311" spans="1:12">
      <c r="A311" s="1" t="s">
        <v>25</v>
      </c>
      <c r="B311" s="1" t="s">
        <v>652</v>
      </c>
      <c r="C311" s="1" t="s">
        <v>653</v>
      </c>
      <c r="D311" s="10">
        <v>4727</v>
      </c>
      <c r="E311" s="1" t="s">
        <v>14</v>
      </c>
      <c r="F311" s="1" t="s">
        <v>11</v>
      </c>
      <c r="G311" s="50" t="s">
        <v>712</v>
      </c>
      <c r="H311" s="50" t="s">
        <v>712</v>
      </c>
      <c r="I311" s="50" t="s">
        <v>712</v>
      </c>
      <c r="J311" s="50" t="s">
        <v>712</v>
      </c>
      <c r="K311" s="50" t="s">
        <v>712</v>
      </c>
      <c r="L311" s="50" t="s">
        <v>712</v>
      </c>
    </row>
    <row r="312" spans="1:12">
      <c r="A312" s="1" t="s">
        <v>25</v>
      </c>
      <c r="B312" s="1" t="s">
        <v>654</v>
      </c>
      <c r="C312" s="1" t="s">
        <v>655</v>
      </c>
      <c r="D312" s="10">
        <v>28007</v>
      </c>
      <c r="E312" s="1" t="s">
        <v>14</v>
      </c>
      <c r="F312" s="1" t="s">
        <v>11</v>
      </c>
      <c r="G312" s="53">
        <v>54</v>
      </c>
      <c r="H312" s="54">
        <v>193</v>
      </c>
      <c r="I312" s="54">
        <v>173</v>
      </c>
      <c r="J312" s="2">
        <v>2</v>
      </c>
      <c r="K312" s="65">
        <v>0.44020356234096691</v>
      </c>
      <c r="L312" s="91">
        <v>0</v>
      </c>
    </row>
    <row r="313" spans="1:12">
      <c r="A313" s="1" t="s">
        <v>25</v>
      </c>
      <c r="B313" s="1" t="s">
        <v>656</v>
      </c>
      <c r="C313" s="1" t="s">
        <v>657</v>
      </c>
      <c r="D313" s="10">
        <v>25667</v>
      </c>
      <c r="E313" s="1" t="s">
        <v>10</v>
      </c>
      <c r="F313" s="1" t="s">
        <v>11</v>
      </c>
      <c r="G313" s="53">
        <v>38</v>
      </c>
      <c r="H313" s="54">
        <v>148</v>
      </c>
      <c r="I313" s="54">
        <v>124</v>
      </c>
      <c r="J313" s="2">
        <v>7</v>
      </c>
      <c r="K313" s="65">
        <v>0.41471571906354515</v>
      </c>
      <c r="L313" s="91">
        <v>10.526315789473699</v>
      </c>
    </row>
    <row r="314" spans="1:12">
      <c r="A314" s="1" t="s">
        <v>25</v>
      </c>
      <c r="B314" s="1" t="s">
        <v>658</v>
      </c>
      <c r="C314" s="1" t="s">
        <v>659</v>
      </c>
      <c r="D314" s="10">
        <v>10261</v>
      </c>
      <c r="E314" s="1" t="s">
        <v>14</v>
      </c>
      <c r="F314" s="1" t="s">
        <v>16</v>
      </c>
      <c r="G314" s="50" t="s">
        <v>712</v>
      </c>
      <c r="H314" s="50" t="s">
        <v>712</v>
      </c>
      <c r="I314" s="50" t="s">
        <v>712</v>
      </c>
      <c r="J314" s="50" t="s">
        <v>712</v>
      </c>
      <c r="K314" s="50" t="s">
        <v>712</v>
      </c>
      <c r="L314" s="50" t="s">
        <v>712</v>
      </c>
    </row>
    <row r="315" spans="1:12">
      <c r="A315" s="1" t="s">
        <v>26</v>
      </c>
      <c r="B315" s="1" t="s">
        <v>660</v>
      </c>
      <c r="C315" s="1" t="s">
        <v>661</v>
      </c>
      <c r="D315" s="10">
        <v>11996</v>
      </c>
      <c r="E315" s="1" t="s">
        <v>14</v>
      </c>
      <c r="F315" s="1" t="s">
        <v>15</v>
      </c>
      <c r="G315" s="50" t="s">
        <v>712</v>
      </c>
      <c r="H315" s="50" t="s">
        <v>712</v>
      </c>
      <c r="I315" s="50" t="s">
        <v>712</v>
      </c>
      <c r="J315" s="50" t="s">
        <v>712</v>
      </c>
      <c r="K315" s="50" t="s">
        <v>712</v>
      </c>
      <c r="L315" s="50" t="s">
        <v>712</v>
      </c>
    </row>
    <row r="316" spans="1:12">
      <c r="A316" s="1" t="s">
        <v>26</v>
      </c>
      <c r="B316" s="1" t="s">
        <v>662</v>
      </c>
      <c r="C316" s="1" t="s">
        <v>663</v>
      </c>
      <c r="D316" s="10">
        <v>27138</v>
      </c>
      <c r="E316" s="1" t="s">
        <v>14</v>
      </c>
      <c r="F316" s="1" t="s">
        <v>15</v>
      </c>
      <c r="G316" s="53">
        <v>20</v>
      </c>
      <c r="H316" s="54">
        <v>74</v>
      </c>
      <c r="I316" s="54">
        <v>83</v>
      </c>
      <c r="J316" s="2">
        <v>10</v>
      </c>
      <c r="K316" s="65">
        <v>0.22371967654986524</v>
      </c>
      <c r="L316" s="91">
        <v>0</v>
      </c>
    </row>
    <row r="317" spans="1:12">
      <c r="A317" s="1" t="s">
        <v>26</v>
      </c>
      <c r="B317" s="1" t="s">
        <v>664</v>
      </c>
      <c r="C317" s="1" t="s">
        <v>665</v>
      </c>
      <c r="D317" s="10">
        <v>10802</v>
      </c>
      <c r="E317" s="1" t="s">
        <v>14</v>
      </c>
      <c r="F317" s="1" t="s">
        <v>15</v>
      </c>
      <c r="G317" s="50" t="s">
        <v>712</v>
      </c>
      <c r="H317" s="50" t="s">
        <v>712</v>
      </c>
      <c r="I317" s="50" t="s">
        <v>712</v>
      </c>
      <c r="J317" s="50" t="s">
        <v>712</v>
      </c>
      <c r="K317" s="50" t="s">
        <v>712</v>
      </c>
      <c r="L317" s="50" t="s">
        <v>712</v>
      </c>
    </row>
    <row r="318" spans="1:12">
      <c r="A318" s="1" t="s">
        <v>26</v>
      </c>
      <c r="B318" s="1" t="s">
        <v>666</v>
      </c>
      <c r="C318" s="1" t="s">
        <v>667</v>
      </c>
      <c r="D318" s="10">
        <v>11707</v>
      </c>
      <c r="E318" s="1" t="s">
        <v>14</v>
      </c>
      <c r="F318" s="1" t="s">
        <v>15</v>
      </c>
      <c r="G318" s="50" t="s">
        <v>712</v>
      </c>
      <c r="H318" s="50" t="s">
        <v>712</v>
      </c>
      <c r="I318" s="50" t="s">
        <v>712</v>
      </c>
      <c r="J318" s="50" t="s">
        <v>712</v>
      </c>
      <c r="K318" s="50" t="s">
        <v>712</v>
      </c>
      <c r="L318" s="50" t="s">
        <v>712</v>
      </c>
    </row>
    <row r="319" spans="1:12">
      <c r="A319" s="1" t="s">
        <v>26</v>
      </c>
      <c r="B319" s="1" t="s">
        <v>668</v>
      </c>
      <c r="C319" s="1" t="s">
        <v>669</v>
      </c>
      <c r="D319" s="10">
        <v>18033</v>
      </c>
      <c r="E319" s="1" t="s">
        <v>63</v>
      </c>
      <c r="F319" s="1" t="s">
        <v>11</v>
      </c>
      <c r="G319" s="53">
        <v>25</v>
      </c>
      <c r="H319" s="54">
        <v>139</v>
      </c>
      <c r="I319" s="54">
        <v>145</v>
      </c>
      <c r="J319" s="2">
        <v>5</v>
      </c>
      <c r="K319" s="65">
        <v>0.30020703933747411</v>
      </c>
      <c r="L319" s="91">
        <v>32</v>
      </c>
    </row>
    <row r="320" spans="1:12">
      <c r="A320" s="1" t="s">
        <v>26</v>
      </c>
      <c r="B320" s="1" t="s">
        <v>670</v>
      </c>
      <c r="C320" s="1" t="s">
        <v>671</v>
      </c>
      <c r="D320" s="10">
        <v>2684</v>
      </c>
      <c r="E320" s="1" t="s">
        <v>63</v>
      </c>
      <c r="F320" s="1" t="s">
        <v>11</v>
      </c>
      <c r="G320" s="50" t="s">
        <v>712</v>
      </c>
      <c r="H320" s="50" t="s">
        <v>712</v>
      </c>
      <c r="I320" s="50" t="s">
        <v>712</v>
      </c>
      <c r="J320" s="50" t="s">
        <v>712</v>
      </c>
      <c r="K320" s="50" t="s">
        <v>712</v>
      </c>
      <c r="L320" s="50" t="s">
        <v>712</v>
      </c>
    </row>
    <row r="321" spans="1:12">
      <c r="A321" s="1" t="s">
        <v>26</v>
      </c>
      <c r="B321" s="1" t="s">
        <v>672</v>
      </c>
      <c r="C321" s="1" t="s">
        <v>673</v>
      </c>
      <c r="D321" s="10">
        <v>7179</v>
      </c>
      <c r="E321" s="1" t="s">
        <v>63</v>
      </c>
      <c r="F321" s="1" t="s">
        <v>11</v>
      </c>
      <c r="G321" s="50" t="s">
        <v>712</v>
      </c>
      <c r="H321" s="50" t="s">
        <v>712</v>
      </c>
      <c r="I321" s="50" t="s">
        <v>712</v>
      </c>
      <c r="J321" s="50" t="s">
        <v>712</v>
      </c>
      <c r="K321" s="50" t="s">
        <v>712</v>
      </c>
      <c r="L321" s="50" t="s">
        <v>712</v>
      </c>
    </row>
    <row r="322" spans="1:12">
      <c r="A322" s="1" t="s">
        <v>26</v>
      </c>
      <c r="B322" s="1" t="s">
        <v>674</v>
      </c>
      <c r="C322" s="1" t="s">
        <v>675</v>
      </c>
      <c r="D322" s="10">
        <v>6045</v>
      </c>
      <c r="E322" s="1" t="s">
        <v>63</v>
      </c>
      <c r="F322" s="1" t="s">
        <v>11</v>
      </c>
      <c r="G322" s="50" t="s">
        <v>712</v>
      </c>
      <c r="H322" s="50" t="s">
        <v>712</v>
      </c>
      <c r="I322" s="50" t="s">
        <v>712</v>
      </c>
      <c r="J322" s="50" t="s">
        <v>712</v>
      </c>
      <c r="K322" s="50" t="s">
        <v>712</v>
      </c>
      <c r="L322" s="50" t="s">
        <v>712</v>
      </c>
    </row>
    <row r="323" spans="1:12">
      <c r="A323" s="1" t="s">
        <v>26</v>
      </c>
      <c r="B323" s="1" t="s">
        <v>676</v>
      </c>
      <c r="C323" s="1" t="s">
        <v>677</v>
      </c>
      <c r="D323" s="10">
        <v>8103</v>
      </c>
      <c r="E323" s="1" t="s">
        <v>63</v>
      </c>
      <c r="F323" s="1" t="s">
        <v>11</v>
      </c>
      <c r="G323" s="50" t="s">
        <v>712</v>
      </c>
      <c r="H323" s="50" t="s">
        <v>712</v>
      </c>
      <c r="I323" s="50" t="s">
        <v>712</v>
      </c>
      <c r="J323" s="50" t="s">
        <v>712</v>
      </c>
      <c r="K323" s="50" t="s">
        <v>712</v>
      </c>
      <c r="L323" s="50" t="s">
        <v>712</v>
      </c>
    </row>
    <row r="324" spans="1:12">
      <c r="A324" s="1" t="s">
        <v>27</v>
      </c>
      <c r="B324" s="1" t="s">
        <v>678</v>
      </c>
      <c r="C324" s="1" t="s">
        <v>679</v>
      </c>
      <c r="D324" s="10">
        <v>45826</v>
      </c>
      <c r="E324" s="1" t="s">
        <v>12</v>
      </c>
      <c r="F324" s="1" t="s">
        <v>13</v>
      </c>
      <c r="G324" s="53">
        <v>75</v>
      </c>
      <c r="H324" s="54">
        <v>164</v>
      </c>
      <c r="I324" s="54">
        <v>164</v>
      </c>
      <c r="J324" s="2">
        <v>3</v>
      </c>
      <c r="K324" s="65">
        <v>0.55593220338983051</v>
      </c>
      <c r="L324" s="91">
        <v>1.3333333333333299</v>
      </c>
    </row>
    <row r="325" spans="1:12">
      <c r="A325" s="1" t="s">
        <v>27</v>
      </c>
      <c r="B325" s="1" t="s">
        <v>680</v>
      </c>
      <c r="C325" s="1" t="s">
        <v>681</v>
      </c>
      <c r="D325" s="10">
        <v>262</v>
      </c>
      <c r="E325" s="1" t="s">
        <v>10</v>
      </c>
      <c r="F325" s="1" t="s">
        <v>20</v>
      </c>
      <c r="G325" s="50" t="s">
        <v>712</v>
      </c>
      <c r="H325" s="50" t="s">
        <v>712</v>
      </c>
      <c r="I325" s="50" t="s">
        <v>712</v>
      </c>
      <c r="J325" s="50" t="s">
        <v>712</v>
      </c>
      <c r="K325" s="50" t="s">
        <v>712</v>
      </c>
      <c r="L325" s="50" t="s">
        <v>712</v>
      </c>
    </row>
    <row r="326" spans="1:12">
      <c r="A326" s="1" t="s">
        <v>27</v>
      </c>
      <c r="B326" s="1" t="s">
        <v>682</v>
      </c>
      <c r="C326" s="1" t="s">
        <v>683</v>
      </c>
      <c r="D326" s="10">
        <v>872</v>
      </c>
      <c r="E326" s="1" t="s">
        <v>12</v>
      </c>
      <c r="F326" s="1" t="s">
        <v>11</v>
      </c>
      <c r="G326" s="50" t="s">
        <v>712</v>
      </c>
      <c r="H326" s="50" t="s">
        <v>712</v>
      </c>
      <c r="I326" s="50" t="s">
        <v>712</v>
      </c>
      <c r="J326" s="50" t="s">
        <v>712</v>
      </c>
      <c r="K326" s="50" t="s">
        <v>712</v>
      </c>
      <c r="L326" s="50" t="s">
        <v>712</v>
      </c>
    </row>
    <row r="327" spans="1:12">
      <c r="A327" s="1" t="s">
        <v>27</v>
      </c>
      <c r="B327" s="1" t="s">
        <v>684</v>
      </c>
      <c r="C327" s="1" t="s">
        <v>685</v>
      </c>
      <c r="D327" s="10">
        <v>21893</v>
      </c>
      <c r="E327" s="1" t="s">
        <v>12</v>
      </c>
      <c r="F327" s="1" t="s">
        <v>13</v>
      </c>
      <c r="G327" s="53">
        <v>25</v>
      </c>
      <c r="H327" s="54">
        <v>114</v>
      </c>
      <c r="I327" s="54">
        <v>170</v>
      </c>
      <c r="J327" s="2">
        <v>3</v>
      </c>
      <c r="K327" s="65">
        <v>0.50898203592814373</v>
      </c>
      <c r="L327" s="91">
        <v>4</v>
      </c>
    </row>
    <row r="328" spans="1:12">
      <c r="A328" s="1" t="s">
        <v>27</v>
      </c>
      <c r="B328" s="1" t="s">
        <v>686</v>
      </c>
      <c r="C328" s="1" t="s">
        <v>687</v>
      </c>
      <c r="D328" s="10">
        <v>21520</v>
      </c>
      <c r="E328" s="1" t="s">
        <v>12</v>
      </c>
      <c r="F328" s="1" t="s">
        <v>13</v>
      </c>
      <c r="G328" s="53">
        <v>21</v>
      </c>
      <c r="H328" s="54">
        <v>98</v>
      </c>
      <c r="I328" s="54">
        <v>97</v>
      </c>
      <c r="J328" s="2">
        <v>10</v>
      </c>
      <c r="K328" s="65">
        <v>0.46859903381642515</v>
      </c>
      <c r="L328" s="91">
        <v>0</v>
      </c>
    </row>
    <row r="329" spans="1:12">
      <c r="A329" s="1" t="s">
        <v>27</v>
      </c>
      <c r="B329" s="1" t="s">
        <v>688</v>
      </c>
      <c r="C329" s="1" t="s">
        <v>689</v>
      </c>
      <c r="D329" s="10">
        <v>13422</v>
      </c>
      <c r="E329" s="1" t="s">
        <v>12</v>
      </c>
      <c r="F329" s="1" t="s">
        <v>13</v>
      </c>
      <c r="G329" s="50" t="s">
        <v>712</v>
      </c>
      <c r="H329" s="50" t="s">
        <v>712</v>
      </c>
      <c r="I329" s="50" t="s">
        <v>712</v>
      </c>
      <c r="J329" s="50" t="s">
        <v>712</v>
      </c>
      <c r="K329" s="50" t="s">
        <v>712</v>
      </c>
      <c r="L329" s="50" t="s">
        <v>712</v>
      </c>
    </row>
    <row r="330" spans="1:12">
      <c r="A330" s="1" t="s">
        <v>27</v>
      </c>
      <c r="B330" s="1" t="s">
        <v>690</v>
      </c>
      <c r="C330" s="1" t="s">
        <v>691</v>
      </c>
      <c r="D330" s="10">
        <v>44198</v>
      </c>
      <c r="E330" s="1" t="s">
        <v>12</v>
      </c>
      <c r="F330" s="1" t="s">
        <v>13</v>
      </c>
      <c r="G330" s="53">
        <v>66</v>
      </c>
      <c r="H330" s="54">
        <v>149</v>
      </c>
      <c r="I330" s="54">
        <v>162</v>
      </c>
      <c r="J330" s="2">
        <v>3</v>
      </c>
      <c r="K330" s="65">
        <v>0.69827586206896552</v>
      </c>
      <c r="L330" s="91">
        <v>3.0303030303030298</v>
      </c>
    </row>
    <row r="331" spans="1:12">
      <c r="A331" s="1" t="s">
        <v>27</v>
      </c>
      <c r="B331" s="1" t="s">
        <v>692</v>
      </c>
      <c r="C331" s="1" t="s">
        <v>693</v>
      </c>
      <c r="D331" s="10">
        <v>13093</v>
      </c>
      <c r="E331" s="1" t="s">
        <v>12</v>
      </c>
      <c r="F331" s="1" t="s">
        <v>13</v>
      </c>
      <c r="G331" s="53">
        <v>20</v>
      </c>
      <c r="H331" s="54">
        <v>153</v>
      </c>
      <c r="I331" s="54">
        <v>146</v>
      </c>
      <c r="J331" s="2">
        <v>5</v>
      </c>
      <c r="K331" s="65">
        <v>0.60580912863070535</v>
      </c>
      <c r="L331" s="91">
        <v>0</v>
      </c>
    </row>
    <row r="332" spans="1:12">
      <c r="A332" s="1" t="s">
        <v>27</v>
      </c>
      <c r="B332" s="1" t="s">
        <v>694</v>
      </c>
      <c r="C332" s="1" t="s">
        <v>695</v>
      </c>
      <c r="D332" s="10">
        <v>18677</v>
      </c>
      <c r="E332" s="1" t="s">
        <v>12</v>
      </c>
      <c r="F332" s="1" t="s">
        <v>13</v>
      </c>
      <c r="G332" s="53">
        <v>25</v>
      </c>
      <c r="H332" s="54">
        <v>134</v>
      </c>
      <c r="I332" s="54">
        <v>108</v>
      </c>
      <c r="J332" s="2">
        <v>9</v>
      </c>
      <c r="K332" s="65">
        <v>0.6967741935483871</v>
      </c>
      <c r="L332" s="91">
        <v>0</v>
      </c>
    </row>
    <row r="333" spans="1:12">
      <c r="A333" s="1" t="s">
        <v>28</v>
      </c>
      <c r="B333" s="1" t="s">
        <v>696</v>
      </c>
      <c r="C333" s="1" t="s">
        <v>697</v>
      </c>
      <c r="D333" s="10">
        <v>962</v>
      </c>
      <c r="E333" s="1" t="s">
        <v>63</v>
      </c>
      <c r="F333" s="1" t="s">
        <v>19</v>
      </c>
      <c r="G333" s="50" t="s">
        <v>712</v>
      </c>
      <c r="H333" s="50" t="s">
        <v>712</v>
      </c>
      <c r="I333" s="50" t="s">
        <v>712</v>
      </c>
      <c r="J333" s="50" t="s">
        <v>712</v>
      </c>
      <c r="K333" s="50" t="s">
        <v>712</v>
      </c>
      <c r="L333" s="50" t="s">
        <v>712</v>
      </c>
    </row>
    <row r="334" spans="1:12">
      <c r="A334" s="1" t="s">
        <v>28</v>
      </c>
      <c r="B334" s="1" t="s">
        <v>698</v>
      </c>
      <c r="C334" s="1" t="s">
        <v>699</v>
      </c>
      <c r="D334" s="10">
        <v>308</v>
      </c>
      <c r="E334" s="1" t="s">
        <v>63</v>
      </c>
      <c r="F334" s="1" t="s">
        <v>11</v>
      </c>
      <c r="G334" s="50" t="s">
        <v>712</v>
      </c>
      <c r="H334" s="50" t="s">
        <v>712</v>
      </c>
      <c r="I334" s="50" t="s">
        <v>712</v>
      </c>
      <c r="J334" s="50" t="s">
        <v>712</v>
      </c>
      <c r="K334" s="50" t="s">
        <v>712</v>
      </c>
      <c r="L334" s="50" t="s">
        <v>712</v>
      </c>
    </row>
    <row r="335" spans="1:12">
      <c r="A335" s="7" t="s">
        <v>28</v>
      </c>
      <c r="B335" s="7" t="s">
        <v>700</v>
      </c>
      <c r="C335" s="7" t="s">
        <v>701</v>
      </c>
      <c r="D335" s="11">
        <v>143</v>
      </c>
      <c r="E335" s="7" t="s">
        <v>10</v>
      </c>
      <c r="F335" s="7" t="s">
        <v>11</v>
      </c>
      <c r="G335" s="73" t="s">
        <v>712</v>
      </c>
      <c r="H335" s="73" t="s">
        <v>712</v>
      </c>
      <c r="I335" s="73" t="s">
        <v>712</v>
      </c>
      <c r="J335" s="73" t="s">
        <v>712</v>
      </c>
      <c r="K335" s="73" t="s">
        <v>712</v>
      </c>
      <c r="L335" s="73" t="s">
        <v>712</v>
      </c>
    </row>
    <row r="336" spans="1:12">
      <c r="A336" s="82" t="s">
        <v>702</v>
      </c>
      <c r="B336" s="82" t="s">
        <v>736</v>
      </c>
      <c r="C336" s="82"/>
      <c r="D336" s="83"/>
      <c r="E336" s="82"/>
      <c r="F336" s="82"/>
      <c r="G336" s="84"/>
      <c r="H336" s="84"/>
      <c r="I336" s="84"/>
      <c r="J336" s="84"/>
      <c r="K336" s="50"/>
      <c r="L336" s="84"/>
    </row>
    <row r="337" spans="1:12">
      <c r="B337" s="82" t="s">
        <v>737</v>
      </c>
      <c r="C337" s="82"/>
      <c r="D337" s="83"/>
      <c r="E337" s="82"/>
      <c r="F337" s="82"/>
      <c r="G337" s="84"/>
      <c r="H337" s="84"/>
      <c r="I337" s="84"/>
      <c r="J337" s="84"/>
      <c r="K337" s="50"/>
      <c r="L337" s="84"/>
    </row>
    <row r="338" spans="1:12">
      <c r="B338" s="1" t="s">
        <v>738</v>
      </c>
    </row>
    <row r="339" spans="1:12">
      <c r="B339" s="82" t="s">
        <v>739</v>
      </c>
    </row>
    <row r="340" spans="1:12">
      <c r="B340" s="1" t="s">
        <v>740</v>
      </c>
    </row>
    <row r="341" spans="1:12">
      <c r="A341" s="1" t="s">
        <v>741</v>
      </c>
    </row>
    <row r="345" spans="1:12">
      <c r="A345" s="82"/>
    </row>
    <row r="346" spans="1:12">
      <c r="A346" s="5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activeCell="H33" sqref="H33"/>
    </sheetView>
  </sheetViews>
  <sheetFormatPr defaultColWidth="9.140625" defaultRowHeight="11.25"/>
  <cols>
    <col min="1" max="1" width="8.85546875" style="1" bestFit="1" customWidth="1"/>
    <col min="2" max="2" width="15.28515625" style="10" bestFit="1" customWidth="1"/>
    <col min="3" max="3" width="21.42578125" style="10" customWidth="1"/>
    <col min="4" max="4" width="14.28515625" style="1" customWidth="1"/>
    <col min="5" max="5" width="22.85546875" style="1" customWidth="1"/>
    <col min="6" max="6" width="25.7109375" style="1" customWidth="1"/>
    <col min="7" max="7" width="26.42578125" style="1" customWidth="1"/>
    <col min="8" max="8" width="28.5703125" style="1" customWidth="1"/>
    <col min="9" max="9" width="31.42578125" style="1" customWidth="1"/>
    <col min="10" max="10" width="35.7109375" style="1" customWidth="1"/>
    <col min="11" max="16384" width="9.140625" style="1"/>
  </cols>
  <sheetData>
    <row r="1" spans="1:10">
      <c r="A1" s="3" t="s">
        <v>725</v>
      </c>
    </row>
    <row r="2" spans="1:10" s="3" customFormat="1" ht="33.75">
      <c r="A2" s="22" t="s">
        <v>0</v>
      </c>
      <c r="B2" s="64" t="s">
        <v>5</v>
      </c>
      <c r="C2" s="64" t="s">
        <v>723</v>
      </c>
      <c r="D2" s="60" t="s">
        <v>6</v>
      </c>
      <c r="E2" s="60" t="s">
        <v>7</v>
      </c>
      <c r="F2" s="60" t="s">
        <v>742</v>
      </c>
      <c r="G2" s="60" t="s">
        <v>743</v>
      </c>
      <c r="H2" s="60" t="s">
        <v>744</v>
      </c>
      <c r="I2" s="67" t="s">
        <v>760</v>
      </c>
      <c r="J2" s="68" t="s">
        <v>716</v>
      </c>
    </row>
    <row r="3" spans="1:10">
      <c r="A3" s="1" t="s">
        <v>9</v>
      </c>
      <c r="B3" s="53">
        <v>5880</v>
      </c>
      <c r="C3" s="53">
        <v>3777634</v>
      </c>
      <c r="D3" s="53">
        <v>156</v>
      </c>
      <c r="E3" s="53">
        <v>145</v>
      </c>
      <c r="F3" s="53">
        <v>77</v>
      </c>
      <c r="G3" s="53">
        <v>299</v>
      </c>
      <c r="H3" s="61">
        <f>G3/F3</f>
        <v>3.883116883116883</v>
      </c>
      <c r="I3" s="76">
        <v>0.58704453441295545</v>
      </c>
      <c r="J3" s="101">
        <v>16.326530612244898</v>
      </c>
    </row>
    <row r="4" spans="1:10">
      <c r="A4" s="1" t="s">
        <v>21</v>
      </c>
      <c r="B4" s="53">
        <v>4298</v>
      </c>
      <c r="C4" s="53">
        <v>2883717</v>
      </c>
      <c r="D4" s="53">
        <v>149</v>
      </c>
      <c r="E4" s="53">
        <v>141</v>
      </c>
      <c r="F4" s="53">
        <v>86</v>
      </c>
      <c r="G4" s="53">
        <v>233</v>
      </c>
      <c r="H4" s="61">
        <f t="shared" ref="H4:H11" si="0">G4/F4</f>
        <v>2.7093023255813953</v>
      </c>
      <c r="I4" s="77">
        <v>0.59493670886075944</v>
      </c>
      <c r="J4" s="101">
        <v>8.3759888320148903</v>
      </c>
    </row>
    <row r="5" spans="1:10">
      <c r="A5" s="1" t="s">
        <v>22</v>
      </c>
      <c r="B5" s="53">
        <v>3395</v>
      </c>
      <c r="C5" s="53">
        <v>2307955</v>
      </c>
      <c r="D5" s="53">
        <v>147</v>
      </c>
      <c r="E5" s="53">
        <v>141</v>
      </c>
      <c r="F5" s="53">
        <v>87</v>
      </c>
      <c r="G5" s="53">
        <v>284</v>
      </c>
      <c r="H5" s="61">
        <f t="shared" si="0"/>
        <v>3.264367816091954</v>
      </c>
      <c r="I5" s="77">
        <v>0.43518518518518517</v>
      </c>
      <c r="J5" s="101">
        <v>3.2106038291605299</v>
      </c>
    </row>
    <row r="6" spans="1:10">
      <c r="A6" s="1" t="s">
        <v>23</v>
      </c>
      <c r="B6" s="53">
        <v>1325</v>
      </c>
      <c r="C6" s="53">
        <v>884267</v>
      </c>
      <c r="D6" s="53">
        <v>150</v>
      </c>
      <c r="E6" s="53">
        <v>136</v>
      </c>
      <c r="F6" s="53">
        <v>101</v>
      </c>
      <c r="G6" s="53">
        <v>181</v>
      </c>
      <c r="H6" s="61">
        <f t="shared" si="0"/>
        <v>1.7920792079207921</v>
      </c>
      <c r="I6" s="77">
        <v>0.53125</v>
      </c>
      <c r="J6" s="101">
        <v>8.4528301886792505</v>
      </c>
    </row>
    <row r="7" spans="1:10">
      <c r="A7" s="1" t="s">
        <v>24</v>
      </c>
      <c r="B7" s="53">
        <v>1858</v>
      </c>
      <c r="C7" s="53">
        <v>1216143</v>
      </c>
      <c r="D7" s="53">
        <v>153</v>
      </c>
      <c r="E7" s="53">
        <v>149</v>
      </c>
      <c r="F7" s="53">
        <v>86</v>
      </c>
      <c r="G7" s="53">
        <v>247</v>
      </c>
      <c r="H7" s="61">
        <f t="shared" si="0"/>
        <v>2.8720930232558142</v>
      </c>
      <c r="I7" s="77">
        <v>0.62343096234309625</v>
      </c>
      <c r="J7" s="101">
        <v>2.04520990312164</v>
      </c>
    </row>
    <row r="8" spans="1:10">
      <c r="A8" s="1" t="s">
        <v>25</v>
      </c>
      <c r="B8" s="53">
        <v>431</v>
      </c>
      <c r="C8" s="53">
        <v>281560</v>
      </c>
      <c r="D8" s="53">
        <v>153</v>
      </c>
      <c r="E8" s="53">
        <v>135</v>
      </c>
      <c r="F8" s="53">
        <v>68</v>
      </c>
      <c r="G8" s="53">
        <v>173</v>
      </c>
      <c r="H8" s="61">
        <f t="shared" si="0"/>
        <v>2.5441176470588234</v>
      </c>
      <c r="I8" s="77">
        <v>0.5357142857142857</v>
      </c>
      <c r="J8" s="101">
        <v>2.3201856148491902</v>
      </c>
    </row>
    <row r="9" spans="1:10">
      <c r="A9" s="1" t="s">
        <v>26</v>
      </c>
      <c r="B9" s="53">
        <v>111</v>
      </c>
      <c r="C9" s="53">
        <v>103687</v>
      </c>
      <c r="D9" s="53">
        <v>107</v>
      </c>
      <c r="E9" s="53">
        <v>106</v>
      </c>
      <c r="F9" s="75">
        <v>83</v>
      </c>
      <c r="G9" s="75">
        <v>145</v>
      </c>
      <c r="H9" s="111">
        <v>1.7</v>
      </c>
      <c r="I9" s="77">
        <v>0.21765913757700206</v>
      </c>
      <c r="J9" s="101">
        <v>9.0090090090090094</v>
      </c>
    </row>
    <row r="10" spans="1:10">
      <c r="A10" s="1" t="s">
        <v>27</v>
      </c>
      <c r="B10" s="53">
        <v>253</v>
      </c>
      <c r="C10" s="53">
        <v>179763</v>
      </c>
      <c r="D10" s="53">
        <v>141</v>
      </c>
      <c r="E10" s="53">
        <v>145</v>
      </c>
      <c r="F10" s="53">
        <v>97</v>
      </c>
      <c r="G10" s="53">
        <v>170</v>
      </c>
      <c r="H10" s="61">
        <f t="shared" si="0"/>
        <v>1.7525773195876289</v>
      </c>
      <c r="I10" s="77">
        <v>0.60416666666666663</v>
      </c>
      <c r="J10" s="101">
        <v>2.7667984189723298</v>
      </c>
    </row>
    <row r="11" spans="1:10">
      <c r="A11" s="5" t="s">
        <v>29</v>
      </c>
      <c r="B11" s="63">
        <v>17720</v>
      </c>
      <c r="C11" s="63">
        <v>11636139</v>
      </c>
      <c r="D11" s="63">
        <v>152</v>
      </c>
      <c r="E11" s="63">
        <v>144</v>
      </c>
      <c r="F11" s="63">
        <v>68</v>
      </c>
      <c r="G11" s="63">
        <v>299</v>
      </c>
      <c r="H11" s="62">
        <f t="shared" si="0"/>
        <v>4.3970588235294121</v>
      </c>
      <c r="I11" s="78">
        <v>0.54752851711026618</v>
      </c>
      <c r="J11" s="102">
        <v>9.1309255079006792</v>
      </c>
    </row>
    <row r="12" spans="1:10" ht="12" customHeight="1">
      <c r="A12" s="112" t="s">
        <v>745</v>
      </c>
      <c r="B12" s="113"/>
      <c r="C12" s="113"/>
      <c r="D12" s="113"/>
      <c r="E12" s="113"/>
      <c r="F12" s="105"/>
      <c r="G12" s="105"/>
    </row>
    <row r="13" spans="1:10" ht="12" customHeight="1">
      <c r="A13" s="82" t="s">
        <v>747</v>
      </c>
      <c r="B13" s="82" t="s">
        <v>736</v>
      </c>
      <c r="C13" s="114"/>
      <c r="D13" s="114"/>
      <c r="E13" s="114"/>
    </row>
    <row r="14" spans="1:10" ht="12" customHeight="1">
      <c r="A14" s="82"/>
      <c r="B14" s="82" t="s">
        <v>737</v>
      </c>
      <c r="C14" s="83"/>
      <c r="D14" s="82"/>
      <c r="E14" s="82"/>
    </row>
    <row r="15" spans="1:10" ht="12" customHeight="1">
      <c r="A15" s="82"/>
      <c r="B15" s="82" t="s">
        <v>738</v>
      </c>
    </row>
    <row r="16" spans="1:10" ht="12" customHeight="1">
      <c r="B16" s="10" t="s">
        <v>746</v>
      </c>
    </row>
    <row r="17" spans="1:11" ht="12" customHeight="1">
      <c r="B17" s="1" t="s">
        <v>739</v>
      </c>
    </row>
    <row r="18" spans="1:11" ht="12" customHeight="1">
      <c r="B18" s="1" t="s">
        <v>740</v>
      </c>
      <c r="F18" s="93"/>
      <c r="G18" s="93"/>
      <c r="H18" s="93"/>
      <c r="I18"/>
      <c r="J18"/>
      <c r="K18"/>
    </row>
    <row r="19" spans="1:11">
      <c r="A19" s="1" t="s">
        <v>741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G35" sqref="G35"/>
    </sheetView>
  </sheetViews>
  <sheetFormatPr defaultColWidth="9.140625" defaultRowHeight="11.25"/>
  <cols>
    <col min="1" max="1" width="17.140625" style="1" customWidth="1"/>
    <col min="2" max="2" width="11.42578125" style="1" bestFit="1" customWidth="1"/>
    <col min="3" max="3" width="15.28515625" style="10" bestFit="1" customWidth="1"/>
    <col min="4" max="4" width="40.28515625" style="10" bestFit="1" customWidth="1"/>
    <col min="5" max="5" width="21" style="1" bestFit="1" customWidth="1"/>
    <col min="6" max="6" width="38.85546875" style="1" bestFit="1" customWidth="1"/>
    <col min="7" max="7" width="44.28515625" style="1" customWidth="1"/>
    <col min="8" max="8" width="35.7109375" style="1" customWidth="1"/>
    <col min="9" max="16384" width="9.140625" style="1"/>
  </cols>
  <sheetData>
    <row r="1" spans="1:8">
      <c r="A1" s="3" t="s">
        <v>726</v>
      </c>
    </row>
    <row r="2" spans="1:8" s="3" customFormat="1" ht="22.5">
      <c r="A2" s="22" t="s">
        <v>3</v>
      </c>
      <c r="B2" s="22" t="s">
        <v>4</v>
      </c>
      <c r="C2" s="23" t="s">
        <v>5</v>
      </c>
      <c r="D2" s="23" t="s">
        <v>723</v>
      </c>
      <c r="E2" s="22" t="s">
        <v>6</v>
      </c>
      <c r="F2" s="22" t="s">
        <v>7</v>
      </c>
      <c r="G2" s="60" t="s">
        <v>760</v>
      </c>
      <c r="H2" s="68" t="s">
        <v>716</v>
      </c>
    </row>
    <row r="3" spans="1:8">
      <c r="A3" s="1" t="s">
        <v>12</v>
      </c>
      <c r="B3" s="1" t="s">
        <v>11</v>
      </c>
      <c r="C3" s="10">
        <v>2436</v>
      </c>
      <c r="D3" s="10">
        <v>1417125</v>
      </c>
      <c r="E3" s="2">
        <v>172</v>
      </c>
      <c r="F3" s="2">
        <v>165</v>
      </c>
      <c r="G3" s="79">
        <v>0.5670103092783505</v>
      </c>
      <c r="H3" s="101">
        <v>9.5238095238095202</v>
      </c>
    </row>
    <row r="4" spans="1:8">
      <c r="A4" s="1" t="s">
        <v>12</v>
      </c>
      <c r="B4" s="1" t="s">
        <v>16</v>
      </c>
      <c r="C4" s="10">
        <v>2217</v>
      </c>
      <c r="D4" s="10">
        <v>1404582</v>
      </c>
      <c r="E4" s="2">
        <v>158</v>
      </c>
      <c r="F4" s="2">
        <v>154</v>
      </c>
      <c r="G4" s="79">
        <v>0.60392156862745094</v>
      </c>
      <c r="H4" s="101">
        <v>9.3369418132611592</v>
      </c>
    </row>
    <row r="5" spans="1:8">
      <c r="A5" s="1" t="s">
        <v>12</v>
      </c>
      <c r="B5" s="1" t="s">
        <v>18</v>
      </c>
      <c r="C5" s="10">
        <v>1949</v>
      </c>
      <c r="D5" s="10">
        <v>1246864</v>
      </c>
      <c r="E5" s="2">
        <v>156</v>
      </c>
      <c r="F5" s="2">
        <v>155</v>
      </c>
      <c r="G5" s="79">
        <v>0.58935361216730042</v>
      </c>
      <c r="H5" s="101">
        <v>6.15700359158543</v>
      </c>
    </row>
    <row r="6" spans="1:8">
      <c r="A6" s="1" t="s">
        <v>12</v>
      </c>
      <c r="B6" s="1" t="s">
        <v>17</v>
      </c>
      <c r="C6" s="10">
        <v>1906</v>
      </c>
      <c r="D6" s="10">
        <v>1437655</v>
      </c>
      <c r="E6" s="2">
        <v>133</v>
      </c>
      <c r="F6" s="2">
        <v>126</v>
      </c>
      <c r="G6" s="79">
        <v>0.58064516129032262</v>
      </c>
      <c r="H6" s="101">
        <v>7.2927597061909797</v>
      </c>
    </row>
    <row r="7" spans="1:8">
      <c r="A7" s="1" t="s">
        <v>12</v>
      </c>
      <c r="B7" s="1" t="s">
        <v>13</v>
      </c>
      <c r="C7" s="10">
        <v>3362</v>
      </c>
      <c r="D7" s="10">
        <v>2592436</v>
      </c>
      <c r="E7" s="2">
        <v>130</v>
      </c>
      <c r="F7" s="2">
        <v>128</v>
      </c>
      <c r="G7" s="79">
        <v>0.63366336633663367</v>
      </c>
      <c r="H7" s="101">
        <v>9.2504461629982195</v>
      </c>
    </row>
    <row r="8" spans="1:8">
      <c r="A8" s="1" t="s">
        <v>10</v>
      </c>
      <c r="B8" s="1" t="s">
        <v>11</v>
      </c>
      <c r="C8" s="10">
        <v>1442</v>
      </c>
      <c r="D8" s="10">
        <v>890273</v>
      </c>
      <c r="E8" s="2">
        <v>162</v>
      </c>
      <c r="F8" s="2">
        <v>139</v>
      </c>
      <c r="G8" s="79">
        <v>0.44694533762057875</v>
      </c>
      <c r="H8" s="101">
        <v>10.471567267683801</v>
      </c>
    </row>
    <row r="9" spans="1:8">
      <c r="A9" s="1" t="s">
        <v>10</v>
      </c>
      <c r="B9" s="1" t="s">
        <v>16</v>
      </c>
      <c r="C9" s="10">
        <v>1076</v>
      </c>
      <c r="D9" s="10">
        <v>655882</v>
      </c>
      <c r="E9" s="2">
        <v>164</v>
      </c>
      <c r="F9" s="2">
        <v>140</v>
      </c>
      <c r="G9" s="79">
        <v>0.50359712230215825</v>
      </c>
      <c r="H9" s="101">
        <v>16.449814126394099</v>
      </c>
    </row>
    <row r="10" spans="1:8">
      <c r="A10" s="1" t="s">
        <v>10</v>
      </c>
      <c r="B10" s="1" t="s">
        <v>18</v>
      </c>
      <c r="C10" s="10">
        <v>897</v>
      </c>
      <c r="D10" s="10">
        <v>563171</v>
      </c>
      <c r="E10" s="2">
        <v>159</v>
      </c>
      <c r="F10" s="2">
        <v>143</v>
      </c>
      <c r="G10" s="79">
        <v>0.48639455782312924</v>
      </c>
      <c r="H10" s="101">
        <v>9.0301003344481607</v>
      </c>
    </row>
    <row r="11" spans="1:8">
      <c r="A11" s="1" t="s">
        <v>10</v>
      </c>
      <c r="B11" s="1" t="s">
        <v>20</v>
      </c>
      <c r="C11" s="10">
        <v>241</v>
      </c>
      <c r="D11" s="10">
        <v>186013</v>
      </c>
      <c r="E11" s="2">
        <v>130</v>
      </c>
      <c r="F11" s="2">
        <v>123</v>
      </c>
      <c r="G11" s="79">
        <v>0.52118644067796616</v>
      </c>
      <c r="H11" s="101">
        <v>2.9045643153527001</v>
      </c>
    </row>
    <row r="12" spans="1:8">
      <c r="A12" s="1" t="s">
        <v>14</v>
      </c>
      <c r="B12" s="1" t="s">
        <v>11</v>
      </c>
      <c r="C12" s="10">
        <v>906</v>
      </c>
      <c r="D12" s="10">
        <v>521790</v>
      </c>
      <c r="E12" s="2">
        <v>174</v>
      </c>
      <c r="F12" s="2">
        <v>151</v>
      </c>
      <c r="G12" s="79">
        <v>0.45074626865671641</v>
      </c>
      <c r="H12" s="101">
        <v>10.9271523178808</v>
      </c>
    </row>
    <row r="13" spans="1:8">
      <c r="A13" s="1" t="s">
        <v>14</v>
      </c>
      <c r="B13" s="1" t="s">
        <v>16</v>
      </c>
      <c r="C13" s="10">
        <v>621</v>
      </c>
      <c r="D13" s="10">
        <v>374887</v>
      </c>
      <c r="E13" s="2">
        <v>166</v>
      </c>
      <c r="F13" s="2">
        <v>148</v>
      </c>
      <c r="G13" s="79">
        <v>0.46105919003115264</v>
      </c>
      <c r="H13" s="101">
        <v>5.9581320450885702</v>
      </c>
    </row>
    <row r="14" spans="1:8">
      <c r="A14" s="1" t="s">
        <v>14</v>
      </c>
      <c r="B14" s="1" t="s">
        <v>15</v>
      </c>
      <c r="C14" s="10">
        <v>195</v>
      </c>
      <c r="D14" s="10">
        <v>157865</v>
      </c>
      <c r="E14" s="2">
        <v>124</v>
      </c>
      <c r="F14" s="2">
        <v>126</v>
      </c>
      <c r="G14" s="79">
        <v>0.44522968197879859</v>
      </c>
      <c r="H14" s="101">
        <v>4.6153846153846203</v>
      </c>
    </row>
    <row r="15" spans="1:8">
      <c r="A15" s="1" t="s">
        <v>63</v>
      </c>
      <c r="B15" s="1" t="s">
        <v>11</v>
      </c>
      <c r="C15" s="10">
        <v>183</v>
      </c>
      <c r="D15" s="10">
        <v>117646</v>
      </c>
      <c r="E15" s="2">
        <v>156</v>
      </c>
      <c r="F15" s="2">
        <v>154</v>
      </c>
      <c r="G15" s="79">
        <v>0.31048387096774194</v>
      </c>
      <c r="H15" s="101">
        <v>15.8469945355191</v>
      </c>
    </row>
    <row r="16" spans="1:8">
      <c r="A16" s="7" t="s">
        <v>63</v>
      </c>
      <c r="B16" s="7" t="s">
        <v>19</v>
      </c>
      <c r="C16" s="11">
        <v>106</v>
      </c>
      <c r="D16" s="11">
        <v>69946</v>
      </c>
      <c r="E16" s="8">
        <v>152</v>
      </c>
      <c r="F16" s="8">
        <v>153</v>
      </c>
      <c r="G16" s="90">
        <v>0.38931297709923662</v>
      </c>
      <c r="H16" s="103">
        <v>3.7735849056603801</v>
      </c>
    </row>
    <row r="17" spans="1:6">
      <c r="A17" s="82" t="s">
        <v>747</v>
      </c>
      <c r="B17" s="82" t="s">
        <v>736</v>
      </c>
    </row>
    <row r="18" spans="1:6">
      <c r="A18" s="82"/>
      <c r="B18" s="82" t="s">
        <v>737</v>
      </c>
    </row>
    <row r="19" spans="1:6">
      <c r="A19" s="82"/>
      <c r="B19" s="82" t="s">
        <v>738</v>
      </c>
    </row>
    <row r="20" spans="1:6" ht="23.25" customHeight="1">
      <c r="B20" s="144" t="s">
        <v>748</v>
      </c>
      <c r="C20" s="144"/>
      <c r="D20" s="144"/>
      <c r="E20" s="144"/>
      <c r="F20" s="144"/>
    </row>
    <row r="21" spans="1:6" ht="34.5" customHeight="1">
      <c r="B21" s="144" t="s">
        <v>749</v>
      </c>
      <c r="C21" s="144"/>
      <c r="D21" s="144"/>
      <c r="E21" s="144"/>
      <c r="F21" s="144"/>
    </row>
    <row r="22" spans="1:6">
      <c r="B22" s="115" t="s">
        <v>739</v>
      </c>
      <c r="C22" s="116"/>
      <c r="D22" s="116"/>
      <c r="E22" s="116"/>
      <c r="F22" s="116"/>
    </row>
    <row r="23" spans="1:6">
      <c r="B23" s="1" t="s">
        <v>740</v>
      </c>
    </row>
    <row r="24" spans="1:6">
      <c r="A24" s="1" t="s">
        <v>741</v>
      </c>
    </row>
  </sheetData>
  <mergeCells count="2">
    <mergeCell ref="B20:F20"/>
    <mergeCell ref="B21:F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selection activeCell="E37" sqref="E37"/>
    </sheetView>
  </sheetViews>
  <sheetFormatPr defaultColWidth="9.140625" defaultRowHeight="11.25"/>
  <cols>
    <col min="1" max="1" width="9.140625" style="1"/>
    <col min="2" max="2" width="16.7109375" style="1" bestFit="1" customWidth="1"/>
    <col min="3" max="3" width="15.28515625" style="10" bestFit="1" customWidth="1"/>
    <col min="4" max="4" width="40.28515625" style="10" bestFit="1" customWidth="1"/>
    <col min="5" max="5" width="21" style="1" bestFit="1" customWidth="1"/>
    <col min="6" max="6" width="38.85546875" style="1" bestFit="1" customWidth="1"/>
    <col min="7" max="7" width="50" style="1" customWidth="1"/>
    <col min="8" max="8" width="30" style="1" customWidth="1"/>
    <col min="9" max="16384" width="9.140625" style="1"/>
  </cols>
  <sheetData>
    <row r="1" spans="1:8">
      <c r="A1" s="3" t="s">
        <v>732</v>
      </c>
    </row>
    <row r="2" spans="1:8" s="3" customFormat="1" ht="33.75">
      <c r="A2" s="22" t="s">
        <v>0</v>
      </c>
      <c r="B2" s="22" t="s">
        <v>30</v>
      </c>
      <c r="C2" s="23" t="s">
        <v>5</v>
      </c>
      <c r="D2" s="23" t="s">
        <v>723</v>
      </c>
      <c r="E2" s="22" t="s">
        <v>6</v>
      </c>
      <c r="F2" s="22" t="s">
        <v>7</v>
      </c>
      <c r="G2" s="60" t="s">
        <v>760</v>
      </c>
      <c r="H2" s="68" t="s">
        <v>716</v>
      </c>
    </row>
    <row r="3" spans="1:8">
      <c r="A3" s="1" t="s">
        <v>9</v>
      </c>
      <c r="B3" s="1" t="s">
        <v>31</v>
      </c>
      <c r="C3" s="10">
        <v>132</v>
      </c>
      <c r="D3" s="10">
        <v>66219.999400000001</v>
      </c>
      <c r="E3" s="2">
        <v>199</v>
      </c>
      <c r="F3" s="2">
        <v>222</v>
      </c>
      <c r="G3" s="79">
        <v>0.4029038112522686</v>
      </c>
      <c r="H3" s="101">
        <v>15.909090909090899</v>
      </c>
    </row>
    <row r="4" spans="1:8">
      <c r="A4" s="1" t="s">
        <v>9</v>
      </c>
      <c r="B4" s="1" t="s">
        <v>36</v>
      </c>
      <c r="C4" s="10">
        <v>5748</v>
      </c>
      <c r="D4" s="10">
        <v>3711414.0010000002</v>
      </c>
      <c r="E4" s="2">
        <v>155</v>
      </c>
      <c r="F4" s="2">
        <v>143</v>
      </c>
      <c r="G4" s="79">
        <v>0.59583333333333333</v>
      </c>
      <c r="H4" s="101">
        <v>16.336116910229599</v>
      </c>
    </row>
    <row r="5" spans="1:8">
      <c r="A5" s="1" t="s">
        <v>21</v>
      </c>
      <c r="B5" s="1" t="s">
        <v>31</v>
      </c>
      <c r="C5" s="10">
        <v>26</v>
      </c>
      <c r="D5" s="10">
        <v>14542.9984</v>
      </c>
      <c r="E5" s="2">
        <v>179</v>
      </c>
      <c r="F5" s="2">
        <v>196</v>
      </c>
      <c r="G5" s="79">
        <v>0.36842105263157893</v>
      </c>
      <c r="H5" s="101">
        <v>11.538461538461499</v>
      </c>
    </row>
    <row r="6" spans="1:8">
      <c r="A6" s="1" t="s">
        <v>21</v>
      </c>
      <c r="B6" s="1" t="s">
        <v>36</v>
      </c>
      <c r="C6" s="10">
        <v>4272</v>
      </c>
      <c r="D6" s="10">
        <v>2869174.0019999999</v>
      </c>
      <c r="E6" s="2">
        <v>149</v>
      </c>
      <c r="F6" s="2">
        <v>140</v>
      </c>
      <c r="G6" s="79">
        <v>0.59829059829059827</v>
      </c>
      <c r="H6" s="101">
        <v>8.3567415730337107</v>
      </c>
    </row>
    <row r="7" spans="1:8">
      <c r="A7" s="1" t="s">
        <v>22</v>
      </c>
      <c r="B7" s="1" t="s">
        <v>31</v>
      </c>
      <c r="C7" s="10">
        <v>170</v>
      </c>
      <c r="D7" s="10">
        <v>56779.987099999998</v>
      </c>
      <c r="E7" s="2">
        <v>299</v>
      </c>
      <c r="F7" s="2">
        <v>330</v>
      </c>
      <c r="G7" s="79">
        <v>0.34267912772585668</v>
      </c>
      <c r="H7" s="101">
        <v>4.7058823529411802</v>
      </c>
    </row>
    <row r="8" spans="1:8">
      <c r="A8" s="1" t="s">
        <v>22</v>
      </c>
      <c r="B8" s="1" t="s">
        <v>36</v>
      </c>
      <c r="C8" s="10">
        <v>3225</v>
      </c>
      <c r="D8" s="10">
        <v>2251175.0129999998</v>
      </c>
      <c r="E8" s="2">
        <v>143</v>
      </c>
      <c r="F8" s="2">
        <v>135</v>
      </c>
      <c r="G8" s="79">
        <v>0.44554455445544555</v>
      </c>
      <c r="H8" s="101">
        <v>3.1317829457364299</v>
      </c>
    </row>
    <row r="9" spans="1:8">
      <c r="A9" s="1" t="s">
        <v>23</v>
      </c>
      <c r="B9" s="1" t="s">
        <v>31</v>
      </c>
      <c r="C9" s="10">
        <v>26</v>
      </c>
      <c r="D9" s="10">
        <v>11599.999900000001</v>
      </c>
      <c r="E9" s="2">
        <v>224</v>
      </c>
      <c r="F9" s="2">
        <v>222</v>
      </c>
      <c r="G9" s="79">
        <v>0.37185929648241206</v>
      </c>
      <c r="H9" s="101">
        <v>15.384615384615399</v>
      </c>
    </row>
    <row r="10" spans="1:8">
      <c r="A10" s="1" t="s">
        <v>23</v>
      </c>
      <c r="B10" s="1" t="s">
        <v>36</v>
      </c>
      <c r="C10" s="10">
        <v>1299</v>
      </c>
      <c r="D10" s="10">
        <v>872667.00009999995</v>
      </c>
      <c r="E10" s="2">
        <v>149</v>
      </c>
      <c r="F10" s="2">
        <v>134</v>
      </c>
      <c r="G10" s="79">
        <v>0.53174603174603174</v>
      </c>
      <c r="H10" s="101">
        <v>8.3140877598152407</v>
      </c>
    </row>
    <row r="11" spans="1:8">
      <c r="A11" s="1" t="s">
        <v>24</v>
      </c>
      <c r="B11" s="1" t="s">
        <v>31</v>
      </c>
      <c r="C11" s="53">
        <v>101</v>
      </c>
      <c r="D11" s="10">
        <v>27404</v>
      </c>
      <c r="E11" s="2">
        <v>369</v>
      </c>
      <c r="F11" s="2">
        <v>388</v>
      </c>
      <c r="G11" s="79">
        <v>0.45593419506462984</v>
      </c>
      <c r="H11" s="101">
        <v>2.9702970297029698</v>
      </c>
    </row>
    <row r="12" spans="1:8">
      <c r="A12" s="1" t="s">
        <v>24</v>
      </c>
      <c r="B12" s="1" t="s">
        <v>36</v>
      </c>
      <c r="C12" s="53">
        <v>1757</v>
      </c>
      <c r="D12" s="10">
        <v>1188739</v>
      </c>
      <c r="E12" s="2">
        <v>148</v>
      </c>
      <c r="F12" s="2">
        <v>142</v>
      </c>
      <c r="G12" s="79">
        <v>0.63677130044843044</v>
      </c>
      <c r="H12" s="101">
        <v>1.9920318725099599</v>
      </c>
    </row>
    <row r="13" spans="1:8">
      <c r="A13" s="1" t="s">
        <v>25</v>
      </c>
      <c r="B13" s="1" t="s">
        <v>31</v>
      </c>
      <c r="C13" s="53" t="s">
        <v>712</v>
      </c>
      <c r="D13" s="10">
        <v>7681.8816999999999</v>
      </c>
      <c r="E13" s="54" t="s">
        <v>712</v>
      </c>
      <c r="F13" s="54" t="s">
        <v>712</v>
      </c>
      <c r="G13" s="53" t="s">
        <v>712</v>
      </c>
      <c r="H13" s="53" t="s">
        <v>712</v>
      </c>
    </row>
    <row r="14" spans="1:8">
      <c r="A14" s="1" t="s">
        <v>25</v>
      </c>
      <c r="B14" s="1" t="s">
        <v>36</v>
      </c>
      <c r="C14" s="53">
        <v>422</v>
      </c>
      <c r="D14" s="10">
        <v>273878.11829999997</v>
      </c>
      <c r="E14" s="54">
        <v>154</v>
      </c>
      <c r="F14" s="54">
        <v>134</v>
      </c>
      <c r="G14" s="118">
        <v>0.54251012145748989</v>
      </c>
      <c r="H14" s="117">
        <v>2.3696682464454999</v>
      </c>
    </row>
    <row r="15" spans="1:8">
      <c r="A15" s="1" t="s">
        <v>26</v>
      </c>
      <c r="B15" s="1" t="s">
        <v>31</v>
      </c>
      <c r="C15" s="53">
        <v>44</v>
      </c>
      <c r="D15" s="10">
        <v>22186.000400000001</v>
      </c>
      <c r="E15" s="2">
        <v>198</v>
      </c>
      <c r="F15" s="2">
        <v>195</v>
      </c>
      <c r="G15" s="79">
        <v>0.18822393822393824</v>
      </c>
      <c r="H15" s="101">
        <v>13.636363636363599</v>
      </c>
    </row>
    <row r="16" spans="1:8">
      <c r="A16" s="1" t="s">
        <v>26</v>
      </c>
      <c r="B16" s="1" t="s">
        <v>36</v>
      </c>
      <c r="C16" s="53">
        <v>67</v>
      </c>
      <c r="D16" s="10">
        <v>81500.999599999996</v>
      </c>
      <c r="E16" s="2">
        <v>82</v>
      </c>
      <c r="F16" s="2">
        <v>79</v>
      </c>
      <c r="G16" s="79">
        <v>0.24687500000000001</v>
      </c>
      <c r="H16" s="101">
        <v>5.9701492537313401</v>
      </c>
    </row>
    <row r="17" spans="1:8">
      <c r="A17" s="1" t="s">
        <v>27</v>
      </c>
      <c r="B17" s="1" t="s">
        <v>31</v>
      </c>
      <c r="C17" s="53" t="s">
        <v>712</v>
      </c>
      <c r="D17" s="10">
        <v>1719.3510000000001</v>
      </c>
      <c r="E17" s="54" t="s">
        <v>712</v>
      </c>
      <c r="F17" s="54" t="s">
        <v>712</v>
      </c>
      <c r="G17" s="53" t="s">
        <v>712</v>
      </c>
      <c r="H17" s="53" t="s">
        <v>712</v>
      </c>
    </row>
    <row r="18" spans="1:8">
      <c r="A18" s="1" t="s">
        <v>27</v>
      </c>
      <c r="B18" s="1" t="s">
        <v>36</v>
      </c>
      <c r="C18" s="53">
        <v>247</v>
      </c>
      <c r="D18" s="10">
        <v>178043.649</v>
      </c>
      <c r="E18" s="54">
        <v>139</v>
      </c>
      <c r="F18" s="54">
        <v>141</v>
      </c>
      <c r="G18" s="118">
        <v>0.61304347826086958</v>
      </c>
      <c r="H18" s="117">
        <v>2.8340080971659898</v>
      </c>
    </row>
    <row r="19" spans="1:8">
      <c r="A19" s="3" t="s">
        <v>29</v>
      </c>
      <c r="B19" s="3" t="s">
        <v>31</v>
      </c>
      <c r="C19" s="55">
        <v>517</v>
      </c>
      <c r="D19" s="12">
        <v>208239.30919999999</v>
      </c>
      <c r="E19" s="4">
        <v>248</v>
      </c>
      <c r="F19" s="4">
        <v>268</v>
      </c>
      <c r="G19" s="85">
        <v>0.3597315436241611</v>
      </c>
      <c r="H19" s="104">
        <v>8.7040618955512592</v>
      </c>
    </row>
    <row r="20" spans="1:8">
      <c r="A20" s="5" t="s">
        <v>29</v>
      </c>
      <c r="B20" s="5" t="s">
        <v>36</v>
      </c>
      <c r="C20" s="9">
        <v>17203</v>
      </c>
      <c r="D20" s="9">
        <v>11427899.6908</v>
      </c>
      <c r="E20" s="6">
        <v>151</v>
      </c>
      <c r="F20" s="6">
        <v>141</v>
      </c>
      <c r="G20" s="78">
        <v>0.55731225296442688</v>
      </c>
      <c r="H20" s="102">
        <v>9.1437539963959793</v>
      </c>
    </row>
    <row r="21" spans="1:8">
      <c r="A21" s="1" t="s">
        <v>702</v>
      </c>
      <c r="B21" s="1" t="s">
        <v>736</v>
      </c>
    </row>
    <row r="22" spans="1:8">
      <c r="B22" s="1" t="s">
        <v>737</v>
      </c>
    </row>
    <row r="23" spans="1:8">
      <c r="B23" s="1" t="s">
        <v>738</v>
      </c>
    </row>
    <row r="24" spans="1:8">
      <c r="B24" s="1" t="s">
        <v>750</v>
      </c>
    </row>
    <row r="25" spans="1:8">
      <c r="B25" s="1" t="s">
        <v>746</v>
      </c>
    </row>
    <row r="26" spans="1:8">
      <c r="B26" s="1" t="s">
        <v>739</v>
      </c>
    </row>
    <row r="27" spans="1:8">
      <c r="B27" s="1" t="s">
        <v>740</v>
      </c>
    </row>
    <row r="28" spans="1:8">
      <c r="A28" s="1" t="s">
        <v>761</v>
      </c>
    </row>
    <row r="33" spans="1:2">
      <c r="B33" s="106"/>
    </row>
    <row r="34" spans="1:2">
      <c r="A34" s="5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election activeCell="L23" sqref="L23"/>
    </sheetView>
  </sheetViews>
  <sheetFormatPr defaultRowHeight="15"/>
  <cols>
    <col min="1" max="9" width="20.5703125" customWidth="1"/>
  </cols>
  <sheetData>
    <row r="1" spans="1:10">
      <c r="A1" s="107" t="s">
        <v>729</v>
      </c>
      <c r="B1" s="107"/>
      <c r="C1" s="107"/>
      <c r="D1" s="108"/>
      <c r="E1" s="108"/>
      <c r="F1" s="108"/>
      <c r="G1" s="35"/>
      <c r="H1" s="35"/>
      <c r="I1" s="35"/>
      <c r="J1" s="35"/>
    </row>
    <row r="2" spans="1:10" ht="23.25">
      <c r="A2" s="40" t="s">
        <v>707</v>
      </c>
      <c r="B2" s="40" t="s">
        <v>5</v>
      </c>
      <c r="C2" s="40" t="s">
        <v>708</v>
      </c>
      <c r="D2" s="95"/>
      <c r="E2" s="95"/>
      <c r="F2" s="95"/>
      <c r="G2" s="35"/>
      <c r="H2" s="35"/>
      <c r="I2" s="35"/>
      <c r="J2" s="35"/>
    </row>
    <row r="3" spans="1:10">
      <c r="A3" s="36" t="s">
        <v>713</v>
      </c>
      <c r="B3" s="39">
        <f>'Public patients (State)'!B11</f>
        <v>10944</v>
      </c>
      <c r="C3" s="39">
        <f>'Public patients (State)'!E11</f>
        <v>90</v>
      </c>
      <c r="D3" s="96"/>
      <c r="E3" s="96"/>
      <c r="F3" s="97"/>
      <c r="G3" s="1"/>
      <c r="H3" s="89"/>
      <c r="I3" s="86"/>
    </row>
    <row r="4" spans="1:10">
      <c r="A4" s="36" t="s">
        <v>714</v>
      </c>
      <c r="B4" s="39">
        <f>'Private patients (State)'!B11</f>
        <v>6776</v>
      </c>
      <c r="C4" s="39">
        <f>'Private patients (State)'!E11</f>
        <v>54</v>
      </c>
      <c r="D4" s="96"/>
      <c r="E4" s="96"/>
      <c r="F4" s="97"/>
      <c r="G4" s="1"/>
    </row>
    <row r="5" spans="1:10">
      <c r="A5" s="37" t="s">
        <v>32</v>
      </c>
      <c r="B5" s="38">
        <f>'All patients (State)'!B11</f>
        <v>17720</v>
      </c>
      <c r="C5" s="38">
        <f>'All patients (State)'!E11</f>
        <v>144</v>
      </c>
      <c r="D5" s="98"/>
      <c r="E5" s="98"/>
      <c r="F5" s="99"/>
      <c r="G5" s="35"/>
      <c r="H5" s="35"/>
      <c r="I5" s="35"/>
      <c r="J5" s="35"/>
    </row>
    <row r="6" spans="1:10">
      <c r="A6" s="119" t="s">
        <v>753</v>
      </c>
      <c r="B6" s="146" t="s">
        <v>754</v>
      </c>
      <c r="C6" s="147"/>
      <c r="D6" s="110"/>
      <c r="E6" s="110"/>
      <c r="F6" s="110"/>
      <c r="G6" s="35"/>
      <c r="H6" s="35"/>
      <c r="I6" s="35"/>
      <c r="J6" s="35"/>
    </row>
    <row r="7" spans="1:10">
      <c r="A7" s="36"/>
      <c r="B7" s="41"/>
      <c r="C7" s="35"/>
      <c r="D7" s="35"/>
      <c r="E7" s="35"/>
      <c r="F7" s="35"/>
      <c r="G7" s="35"/>
      <c r="H7" s="35"/>
      <c r="I7" s="35"/>
      <c r="J7" s="35"/>
    </row>
    <row r="8" spans="1:10">
      <c r="A8" s="36"/>
      <c r="B8" s="35"/>
      <c r="C8" s="35"/>
      <c r="D8" s="35"/>
      <c r="E8" s="35"/>
      <c r="F8" s="35"/>
      <c r="G8" s="35"/>
      <c r="H8" s="35"/>
      <c r="I8" s="35"/>
      <c r="J8" s="35"/>
    </row>
    <row r="9" spans="1:10">
      <c r="A9" s="36"/>
      <c r="B9" s="35"/>
      <c r="C9" s="35"/>
      <c r="D9" s="35"/>
      <c r="E9" s="35"/>
      <c r="F9" s="35"/>
      <c r="G9" s="35"/>
      <c r="H9" s="35"/>
      <c r="I9" s="35"/>
      <c r="J9" s="35"/>
    </row>
    <row r="10" spans="1:10">
      <c r="A10" s="107" t="s">
        <v>728</v>
      </c>
      <c r="B10" s="107"/>
      <c r="C10" s="107"/>
      <c r="D10" s="107"/>
      <c r="E10" s="107"/>
      <c r="F10" s="107"/>
      <c r="G10" s="36"/>
      <c r="H10" s="36"/>
      <c r="I10" s="35"/>
      <c r="J10" s="35"/>
    </row>
    <row r="11" spans="1:10" ht="50.25" customHeight="1">
      <c r="A11" s="46" t="s">
        <v>0</v>
      </c>
      <c r="B11" s="66" t="s">
        <v>751</v>
      </c>
      <c r="C11" s="66" t="s">
        <v>752</v>
      </c>
      <c r="D11" s="47" t="s">
        <v>711</v>
      </c>
      <c r="E11" s="60" t="s">
        <v>720</v>
      </c>
      <c r="F11" s="60" t="s">
        <v>721</v>
      </c>
      <c r="G11" s="60" t="s">
        <v>722</v>
      </c>
      <c r="H11" s="40" t="s">
        <v>709</v>
      </c>
      <c r="I11" s="40" t="s">
        <v>710</v>
      </c>
      <c r="J11" s="35"/>
    </row>
    <row r="12" spans="1:10" ht="15" customHeight="1">
      <c r="A12" s="43" t="s">
        <v>9</v>
      </c>
      <c r="B12" s="1">
        <f>ROUND(('Public patients (State)'!E3/'All patients (State)'!E3*100),0)</f>
        <v>63</v>
      </c>
      <c r="C12" s="1">
        <f>100-B12</f>
        <v>37</v>
      </c>
      <c r="D12" s="58">
        <f>B12/C12</f>
        <v>1.7027027027027026</v>
      </c>
      <c r="E12" s="1">
        <v>63</v>
      </c>
      <c r="F12" s="1">
        <v>65</v>
      </c>
      <c r="G12" s="1">
        <v>64</v>
      </c>
      <c r="H12" s="49">
        <v>62.074829931972786</v>
      </c>
      <c r="I12" s="45">
        <v>37.925170068027214</v>
      </c>
      <c r="J12" s="93"/>
    </row>
    <row r="13" spans="1:10">
      <c r="A13" s="43" t="s">
        <v>21</v>
      </c>
      <c r="B13" s="1">
        <f>ROUND(('Public patients (State)'!E4/'All patients (State)'!E4*100),0)</f>
        <v>61</v>
      </c>
      <c r="C13" s="1">
        <f t="shared" ref="C13:C20" si="0">100-B13</f>
        <v>39</v>
      </c>
      <c r="D13" s="58">
        <f t="shared" ref="D13:D20" si="1">B13/C13</f>
        <v>1.5641025641025641</v>
      </c>
      <c r="E13" s="1">
        <v>62</v>
      </c>
      <c r="F13" s="1">
        <v>66</v>
      </c>
      <c r="G13" s="1">
        <v>64</v>
      </c>
      <c r="H13" s="49">
        <v>60.353652861796185</v>
      </c>
      <c r="I13" s="51">
        <v>39.646347138203815</v>
      </c>
      <c r="J13" s="93"/>
    </row>
    <row r="14" spans="1:10">
      <c r="A14" s="43" t="s">
        <v>22</v>
      </c>
      <c r="B14" s="1">
        <f>ROUND(('Public patients (State)'!E5/'All patients (State)'!E5*100),0)</f>
        <v>64</v>
      </c>
      <c r="C14" s="1">
        <f t="shared" si="0"/>
        <v>36</v>
      </c>
      <c r="D14" s="58">
        <f t="shared" si="1"/>
        <v>1.7777777777777777</v>
      </c>
      <c r="E14" s="1">
        <v>60</v>
      </c>
      <c r="F14" s="1">
        <v>65</v>
      </c>
      <c r="G14" s="1">
        <v>62</v>
      </c>
      <c r="H14" s="49">
        <v>63.564064801178205</v>
      </c>
      <c r="I14" s="51">
        <v>36.435935198821795</v>
      </c>
      <c r="J14" s="93"/>
    </row>
    <row r="15" spans="1:10">
      <c r="A15" s="43" t="s">
        <v>23</v>
      </c>
      <c r="B15" s="1">
        <f>ROUND(('Public patients (State)'!E6/'All patients (State)'!E6*100),0)</f>
        <v>65</v>
      </c>
      <c r="C15" s="1">
        <f t="shared" si="0"/>
        <v>35</v>
      </c>
      <c r="D15" s="58">
        <f t="shared" si="1"/>
        <v>1.8571428571428572</v>
      </c>
      <c r="E15" s="1">
        <v>62</v>
      </c>
      <c r="F15" s="1">
        <v>66</v>
      </c>
      <c r="G15" s="1">
        <v>63</v>
      </c>
      <c r="H15" s="49">
        <v>64.226415094339629</v>
      </c>
      <c r="I15" s="51">
        <v>35.773584905660378</v>
      </c>
      <c r="J15" s="93"/>
    </row>
    <row r="16" spans="1:10">
      <c r="A16" s="43" t="s">
        <v>24</v>
      </c>
      <c r="B16" s="1">
        <f>ROUND(('Public patients (State)'!E7/'All patients (State)'!E7*100),0)</f>
        <v>61</v>
      </c>
      <c r="C16" s="1">
        <f t="shared" si="0"/>
        <v>39</v>
      </c>
      <c r="D16" s="58">
        <f t="shared" si="1"/>
        <v>1.5641025641025641</v>
      </c>
      <c r="E16" s="1">
        <v>61</v>
      </c>
      <c r="F16" s="1">
        <v>64</v>
      </c>
      <c r="G16" s="1">
        <v>62</v>
      </c>
      <c r="H16" s="49">
        <v>60.656620021528525</v>
      </c>
      <c r="I16" s="51">
        <v>39.343379978471475</v>
      </c>
      <c r="J16" s="93"/>
    </row>
    <row r="17" spans="1:10">
      <c r="A17" s="43" t="s">
        <v>25</v>
      </c>
      <c r="B17" s="1">
        <f>ROUND(('Public patients (State)'!E8/'All patients (State)'!E8*100),0)</f>
        <v>66</v>
      </c>
      <c r="C17" s="1">
        <f t="shared" si="0"/>
        <v>34</v>
      </c>
      <c r="D17" s="58">
        <f t="shared" si="1"/>
        <v>1.9411764705882353</v>
      </c>
      <c r="E17" s="1">
        <v>61</v>
      </c>
      <c r="F17" s="1">
        <v>68</v>
      </c>
      <c r="G17" s="1">
        <v>63</v>
      </c>
      <c r="H17" s="49">
        <v>64.733178654292345</v>
      </c>
      <c r="I17" s="51">
        <v>35.266821345707655</v>
      </c>
      <c r="J17" s="93"/>
    </row>
    <row r="18" spans="1:10">
      <c r="A18" s="43" t="s">
        <v>26</v>
      </c>
      <c r="B18" s="1">
        <f>ROUND(('Public patients (State)'!E9/'All patients (State)'!E9*100),0)</f>
        <v>73</v>
      </c>
      <c r="C18" s="1">
        <f t="shared" si="0"/>
        <v>27</v>
      </c>
      <c r="D18" s="58">
        <f t="shared" si="1"/>
        <v>2.7037037037037037</v>
      </c>
      <c r="E18" s="1">
        <v>52</v>
      </c>
      <c r="F18" s="74">
        <v>58</v>
      </c>
      <c r="G18" s="1">
        <v>53</v>
      </c>
      <c r="H18" s="49">
        <v>73.873873873873876</v>
      </c>
      <c r="I18" s="51">
        <v>26.126126126126128</v>
      </c>
      <c r="J18" s="93"/>
    </row>
    <row r="19" spans="1:10">
      <c r="A19" s="42" t="s">
        <v>27</v>
      </c>
      <c r="B19" s="1">
        <f>ROUND(('Public patients (State)'!E10/'All patients (State)'!E10*100),0)</f>
        <v>59</v>
      </c>
      <c r="C19" s="1">
        <f t="shared" si="0"/>
        <v>41</v>
      </c>
      <c r="D19" s="58">
        <f t="shared" si="1"/>
        <v>1.4390243902439024</v>
      </c>
      <c r="E19" s="1">
        <v>63</v>
      </c>
      <c r="F19" s="1">
        <v>63</v>
      </c>
      <c r="G19" s="1">
        <v>63</v>
      </c>
      <c r="H19" s="49">
        <v>58.102766798418969</v>
      </c>
      <c r="I19" s="51">
        <v>41.897233201581031</v>
      </c>
      <c r="J19" s="93"/>
    </row>
    <row r="20" spans="1:10">
      <c r="A20" s="44" t="s">
        <v>29</v>
      </c>
      <c r="B20" s="5">
        <f>ROUND(('Public patients (State)'!E11/'All patients (State)'!E11*100),0)</f>
        <v>63</v>
      </c>
      <c r="C20" s="5">
        <f t="shared" si="0"/>
        <v>37</v>
      </c>
      <c r="D20" s="48">
        <f t="shared" si="1"/>
        <v>1.7027027027027026</v>
      </c>
      <c r="E20" s="5">
        <v>62</v>
      </c>
      <c r="F20" s="5">
        <v>65</v>
      </c>
      <c r="G20" s="5">
        <v>63</v>
      </c>
      <c r="H20" s="92">
        <v>61.760722347629795</v>
      </c>
      <c r="I20" s="70">
        <v>38.239277652370205</v>
      </c>
      <c r="J20" s="93"/>
    </row>
    <row r="21" spans="1:10">
      <c r="A21" s="119" t="s">
        <v>702</v>
      </c>
      <c r="B21" s="120" t="s">
        <v>736</v>
      </c>
      <c r="C21" s="121"/>
      <c r="D21" s="122"/>
      <c r="E21" s="123"/>
      <c r="F21" s="120"/>
      <c r="G21" s="120"/>
      <c r="H21" s="124"/>
      <c r="I21" s="125"/>
    </row>
    <row r="22" spans="1:10">
      <c r="A22" s="126"/>
      <c r="B22" s="127" t="s">
        <v>737</v>
      </c>
      <c r="C22" s="127"/>
      <c r="D22" s="127"/>
      <c r="E22" s="127"/>
      <c r="F22" s="127"/>
      <c r="G22" s="120"/>
      <c r="H22" s="124"/>
      <c r="I22" s="125"/>
    </row>
    <row r="23" spans="1:10">
      <c r="B23" s="127" t="s">
        <v>755</v>
      </c>
      <c r="C23" s="128"/>
      <c r="D23" s="128"/>
      <c r="E23" s="128"/>
      <c r="F23" s="128"/>
      <c r="G23" s="128"/>
      <c r="H23" s="128"/>
      <c r="I23" s="128"/>
    </row>
    <row r="24" spans="1:10">
      <c r="A24" s="129"/>
      <c r="B24" s="145" t="s">
        <v>740</v>
      </c>
      <c r="C24" s="145"/>
      <c r="D24" s="145"/>
      <c r="E24" s="145"/>
      <c r="F24" s="145"/>
      <c r="G24" s="145"/>
      <c r="H24" s="145"/>
      <c r="I24" s="145"/>
    </row>
    <row r="25" spans="1:10">
      <c r="A25" s="1" t="s">
        <v>741</v>
      </c>
    </row>
  </sheetData>
  <mergeCells count="2">
    <mergeCell ref="B24:I24"/>
    <mergeCell ref="B6:C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E27" sqref="E27"/>
    </sheetView>
  </sheetViews>
  <sheetFormatPr defaultRowHeight="15"/>
  <cols>
    <col min="2" max="2" width="13.7109375" bestFit="1" customWidth="1"/>
    <col min="3" max="3" width="35.85546875" bestFit="1" customWidth="1"/>
    <col min="4" max="4" width="18.85546875" bestFit="1" customWidth="1"/>
    <col min="5" max="5" width="35.140625" bestFit="1" customWidth="1"/>
    <col min="6" max="6" width="50" customWidth="1"/>
    <col min="7" max="7" width="35.7109375" customWidth="1"/>
  </cols>
  <sheetData>
    <row r="1" spans="1:8">
      <c r="A1" s="3" t="s">
        <v>731</v>
      </c>
      <c r="B1" s="10"/>
      <c r="C1" s="10"/>
      <c r="D1" s="1"/>
      <c r="E1" s="1"/>
      <c r="F1" s="1"/>
      <c r="G1" s="1"/>
      <c r="H1" s="1"/>
    </row>
    <row r="2" spans="1:8" ht="23.25">
      <c r="A2" s="22" t="s">
        <v>0</v>
      </c>
      <c r="B2" s="23" t="s">
        <v>5</v>
      </c>
      <c r="C2" s="23" t="s">
        <v>723</v>
      </c>
      <c r="D2" s="22" t="s">
        <v>6</v>
      </c>
      <c r="E2" s="22" t="s">
        <v>7</v>
      </c>
      <c r="F2" s="67" t="s">
        <v>760</v>
      </c>
      <c r="G2" s="68" t="s">
        <v>716</v>
      </c>
      <c r="H2" s="3"/>
    </row>
    <row r="3" spans="1:8">
      <c r="A3" s="1" t="s">
        <v>9</v>
      </c>
      <c r="B3" s="10">
        <v>3650</v>
      </c>
      <c r="C3" s="10">
        <v>3777634</v>
      </c>
      <c r="D3" s="2">
        <v>97</v>
      </c>
      <c r="E3" s="2">
        <v>91</v>
      </c>
      <c r="F3" s="86">
        <v>0.54491017964071853</v>
      </c>
      <c r="G3" s="101">
        <v>15.5890410958904</v>
      </c>
    </row>
    <row r="4" spans="1:8">
      <c r="A4" s="1" t="s">
        <v>21</v>
      </c>
      <c r="B4" s="10">
        <v>2594</v>
      </c>
      <c r="C4" s="10">
        <v>2883717</v>
      </c>
      <c r="D4" s="2">
        <v>90</v>
      </c>
      <c r="E4" s="2">
        <v>86</v>
      </c>
      <c r="F4" s="86">
        <v>0.53416149068322982</v>
      </c>
      <c r="G4" s="101">
        <v>8.5582112567463398</v>
      </c>
    </row>
    <row r="5" spans="1:8">
      <c r="A5" s="1" t="s">
        <v>22</v>
      </c>
      <c r="B5" s="10">
        <v>2158</v>
      </c>
      <c r="C5" s="10">
        <v>2307955</v>
      </c>
      <c r="D5" s="2">
        <v>94</v>
      </c>
      <c r="E5" s="2">
        <v>90</v>
      </c>
      <c r="F5" s="86">
        <v>0.37815126050420167</v>
      </c>
      <c r="G5" s="101">
        <v>3.42910101946247</v>
      </c>
    </row>
    <row r="6" spans="1:8">
      <c r="A6" s="1" t="s">
        <v>23</v>
      </c>
      <c r="B6" s="10">
        <v>851</v>
      </c>
      <c r="C6" s="10">
        <v>884267</v>
      </c>
      <c r="D6" s="2">
        <v>96</v>
      </c>
      <c r="E6" s="2">
        <v>89</v>
      </c>
      <c r="F6" s="86">
        <v>0.48633879781420764</v>
      </c>
      <c r="G6" s="101">
        <v>8.2256169212691006</v>
      </c>
    </row>
    <row r="7" spans="1:8">
      <c r="A7" s="1" t="s">
        <v>24</v>
      </c>
      <c r="B7" s="10">
        <v>1127</v>
      </c>
      <c r="C7" s="10">
        <v>1216143</v>
      </c>
      <c r="D7" s="2">
        <v>93</v>
      </c>
      <c r="E7" s="2">
        <v>91</v>
      </c>
      <c r="F7" s="86">
        <v>0.54491017964071853</v>
      </c>
      <c r="G7" s="101">
        <v>1.86335403726708</v>
      </c>
    </row>
    <row r="8" spans="1:8">
      <c r="A8" s="1" t="s">
        <v>25</v>
      </c>
      <c r="B8" s="10">
        <v>279</v>
      </c>
      <c r="C8" s="10">
        <v>281560</v>
      </c>
      <c r="D8" s="2">
        <v>99</v>
      </c>
      <c r="E8" s="2">
        <v>89</v>
      </c>
      <c r="F8" s="86">
        <v>0.5</v>
      </c>
      <c r="G8" s="101">
        <v>2.1505376344085998</v>
      </c>
    </row>
    <row r="9" spans="1:8">
      <c r="A9" s="1" t="s">
        <v>26</v>
      </c>
      <c r="B9" s="10">
        <v>82</v>
      </c>
      <c r="C9" s="10">
        <v>103687</v>
      </c>
      <c r="D9" s="2">
        <v>79</v>
      </c>
      <c r="E9" s="2">
        <v>77</v>
      </c>
      <c r="F9" s="86">
        <v>0.18032786885245902</v>
      </c>
      <c r="G9" s="101">
        <v>9.7560975609756095</v>
      </c>
    </row>
    <row r="10" spans="1:8">
      <c r="A10" s="1" t="s">
        <v>27</v>
      </c>
      <c r="B10" s="10">
        <v>147</v>
      </c>
      <c r="C10" s="10">
        <v>179763</v>
      </c>
      <c r="D10" s="2">
        <v>82</v>
      </c>
      <c r="E10" s="2">
        <v>86</v>
      </c>
      <c r="F10" s="88">
        <v>0.51190476190476186</v>
      </c>
      <c r="G10" s="101">
        <v>0.68027210884353695</v>
      </c>
    </row>
    <row r="11" spans="1:8">
      <c r="A11" s="5" t="s">
        <v>29</v>
      </c>
      <c r="B11" s="9">
        <v>10944</v>
      </c>
      <c r="C11" s="9">
        <v>11636139</v>
      </c>
      <c r="D11" s="6">
        <v>94</v>
      </c>
      <c r="E11" s="6">
        <v>90</v>
      </c>
      <c r="F11" s="87">
        <v>0.4891304347826087</v>
      </c>
      <c r="G11" s="102">
        <v>8.8907163742690098</v>
      </c>
    </row>
    <row r="12" spans="1:8">
      <c r="A12" s="131" t="s">
        <v>702</v>
      </c>
      <c r="B12" s="120" t="s">
        <v>736</v>
      </c>
      <c r="C12" s="132"/>
      <c r="D12" s="132"/>
      <c r="E12" s="133"/>
      <c r="F12" s="1"/>
      <c r="G12" s="1"/>
      <c r="H12" s="1"/>
    </row>
    <row r="13" spans="1:8">
      <c r="A13" s="71"/>
      <c r="B13" s="120" t="s">
        <v>737</v>
      </c>
      <c r="C13" s="132"/>
      <c r="D13" s="132"/>
      <c r="E13" s="133"/>
      <c r="F13" s="1"/>
      <c r="G13" s="1"/>
      <c r="H13" s="1"/>
    </row>
    <row r="14" spans="1:8">
      <c r="A14" s="36"/>
      <c r="B14" s="120" t="s">
        <v>738</v>
      </c>
      <c r="C14" s="132"/>
      <c r="D14" s="132"/>
      <c r="E14" s="133"/>
      <c r="F14" s="1"/>
      <c r="G14" s="1"/>
      <c r="H14" s="1"/>
    </row>
    <row r="15" spans="1:8" ht="15" customHeight="1">
      <c r="A15" s="36"/>
      <c r="B15" s="145" t="s">
        <v>756</v>
      </c>
      <c r="C15" s="145"/>
      <c r="D15" s="145"/>
      <c r="E15" s="145"/>
      <c r="F15" s="1"/>
      <c r="G15" s="1"/>
      <c r="H15" s="1"/>
    </row>
    <row r="16" spans="1:8">
      <c r="A16" s="26"/>
      <c r="B16" s="132" t="s">
        <v>746</v>
      </c>
      <c r="C16" s="134"/>
      <c r="D16" s="134"/>
      <c r="E16" s="134"/>
      <c r="F16" s="1"/>
      <c r="G16" s="1"/>
      <c r="H16" s="1"/>
    </row>
    <row r="17" spans="1:8">
      <c r="A17" s="26"/>
      <c r="B17" s="1" t="s">
        <v>739</v>
      </c>
      <c r="C17" s="135"/>
      <c r="D17" s="135"/>
      <c r="E17" s="135"/>
      <c r="F17" s="1"/>
      <c r="G17" s="1"/>
      <c r="H17" s="1"/>
    </row>
    <row r="18" spans="1:8">
      <c r="A18" s="27"/>
      <c r="B18" s="133" t="s">
        <v>740</v>
      </c>
      <c r="C18" s="132"/>
      <c r="D18" s="132"/>
      <c r="E18" s="133"/>
      <c r="F18" s="1"/>
      <c r="G18" s="1"/>
      <c r="H18" s="1"/>
    </row>
    <row r="19" spans="1:8">
      <c r="A19" s="1" t="s">
        <v>741</v>
      </c>
      <c r="B19" s="1"/>
      <c r="C19" s="1"/>
      <c r="D19" s="10"/>
      <c r="E19" s="1"/>
      <c r="F19" s="1"/>
      <c r="G19" s="1"/>
      <c r="H19" s="1"/>
    </row>
    <row r="20" spans="1:8">
      <c r="A20" s="27"/>
      <c r="B20" s="1"/>
      <c r="C20" s="1"/>
      <c r="D20" s="10"/>
      <c r="E20" s="1"/>
      <c r="F20" s="1"/>
      <c r="G20" s="1"/>
      <c r="H20" s="1"/>
    </row>
    <row r="21" spans="1:8">
      <c r="A21" s="27"/>
      <c r="B21" s="1"/>
      <c r="C21" s="1"/>
      <c r="D21" s="10"/>
      <c r="E21" s="1"/>
      <c r="F21" s="1"/>
      <c r="G21" s="1"/>
      <c r="H21" s="1"/>
    </row>
    <row r="22" spans="1:8">
      <c r="A22" s="26"/>
      <c r="B22" s="1"/>
      <c r="C22" s="1"/>
      <c r="D22" s="10"/>
    </row>
    <row r="28" spans="1:8">
      <c r="A28" s="13"/>
      <c r="B28" s="10"/>
    </row>
    <row r="29" spans="1:8">
      <c r="A29" s="13"/>
      <c r="B29" s="1"/>
    </row>
    <row r="30" spans="1:8">
      <c r="A30" s="13"/>
      <c r="B30" s="106"/>
    </row>
    <row r="31" spans="1:8">
      <c r="A31" s="57"/>
      <c r="B31" s="1"/>
    </row>
  </sheetData>
  <mergeCells count="1">
    <mergeCell ref="B15:E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activeCell="E28" sqref="E28"/>
    </sheetView>
  </sheetViews>
  <sheetFormatPr defaultRowHeight="15"/>
  <cols>
    <col min="2" max="2" width="13.7109375" bestFit="1" customWidth="1"/>
    <col min="3" max="3" width="35.85546875" bestFit="1" customWidth="1"/>
    <col min="4" max="4" width="18.85546875" bestFit="1" customWidth="1"/>
    <col min="5" max="5" width="35.140625" bestFit="1" customWidth="1"/>
    <col min="6" max="6" width="39.85546875" customWidth="1"/>
    <col min="7" max="7" width="35.7109375" customWidth="1"/>
  </cols>
  <sheetData>
    <row r="1" spans="1:7">
      <c r="A1" s="3" t="s">
        <v>727</v>
      </c>
      <c r="B1" s="10"/>
      <c r="C1" s="10"/>
      <c r="D1" s="1"/>
      <c r="E1" s="1"/>
      <c r="F1" s="1"/>
      <c r="G1" s="1"/>
    </row>
    <row r="2" spans="1:7" ht="23.25">
      <c r="A2" s="22" t="s">
        <v>0</v>
      </c>
      <c r="B2" s="23" t="s">
        <v>5</v>
      </c>
      <c r="C2" s="23" t="s">
        <v>723</v>
      </c>
      <c r="D2" s="22" t="s">
        <v>6</v>
      </c>
      <c r="E2" s="22" t="s">
        <v>7</v>
      </c>
      <c r="F2" s="67" t="s">
        <v>760</v>
      </c>
      <c r="G2" s="68" t="s">
        <v>716</v>
      </c>
    </row>
    <row r="3" spans="1:7">
      <c r="A3" s="1" t="s">
        <v>9</v>
      </c>
      <c r="B3" s="10">
        <v>2230</v>
      </c>
      <c r="C3" s="10">
        <v>3777634</v>
      </c>
      <c r="D3" s="2">
        <v>59</v>
      </c>
      <c r="E3" s="2">
        <v>54</v>
      </c>
      <c r="F3" s="79">
        <v>0.68354430379746833</v>
      </c>
      <c r="G3" s="101">
        <v>17.533632286995498</v>
      </c>
    </row>
    <row r="4" spans="1:7">
      <c r="A4" s="1" t="s">
        <v>21</v>
      </c>
      <c r="B4" s="10">
        <v>1704</v>
      </c>
      <c r="C4" s="10">
        <v>2883717</v>
      </c>
      <c r="D4" s="2">
        <v>59</v>
      </c>
      <c r="E4" s="2">
        <v>55</v>
      </c>
      <c r="F4" s="79">
        <v>0.7142857142857143</v>
      </c>
      <c r="G4" s="101">
        <v>8.0985915492957794</v>
      </c>
    </row>
    <row r="5" spans="1:7">
      <c r="A5" s="1" t="s">
        <v>22</v>
      </c>
      <c r="B5" s="10">
        <v>1237</v>
      </c>
      <c r="C5" s="10">
        <v>2307955</v>
      </c>
      <c r="D5" s="2">
        <v>54</v>
      </c>
      <c r="E5" s="2">
        <v>50</v>
      </c>
      <c r="F5" s="79">
        <v>0.58139534883720934</v>
      </c>
      <c r="G5" s="101">
        <v>2.8294260307194801</v>
      </c>
    </row>
    <row r="6" spans="1:7">
      <c r="A6" s="1" t="s">
        <v>23</v>
      </c>
      <c r="B6" s="10">
        <v>474</v>
      </c>
      <c r="C6" s="10">
        <v>884267</v>
      </c>
      <c r="D6" s="2">
        <v>54</v>
      </c>
      <c r="E6" s="2">
        <v>48</v>
      </c>
      <c r="F6" s="79">
        <v>0.66666666666666663</v>
      </c>
      <c r="G6" s="101">
        <v>8.8607594936708907</v>
      </c>
    </row>
    <row r="7" spans="1:7">
      <c r="A7" s="1" t="s">
        <v>24</v>
      </c>
      <c r="B7" s="10">
        <v>731</v>
      </c>
      <c r="C7" s="10">
        <v>1216143</v>
      </c>
      <c r="D7" s="2">
        <v>60</v>
      </c>
      <c r="E7" s="2">
        <v>58</v>
      </c>
      <c r="F7" s="79">
        <v>0.80555555555555558</v>
      </c>
      <c r="G7" s="101">
        <v>2.32558139534884</v>
      </c>
    </row>
    <row r="8" spans="1:7">
      <c r="A8" s="1" t="s">
        <v>25</v>
      </c>
      <c r="B8" s="10">
        <v>152</v>
      </c>
      <c r="C8" s="10">
        <v>281560</v>
      </c>
      <c r="D8" s="2">
        <v>54</v>
      </c>
      <c r="E8" s="2">
        <v>46</v>
      </c>
      <c r="F8" s="79">
        <v>0.6216216216216216</v>
      </c>
      <c r="G8" s="101">
        <v>2.6315789473684199</v>
      </c>
    </row>
    <row r="9" spans="1:7">
      <c r="A9" s="1" t="s">
        <v>26</v>
      </c>
      <c r="B9" s="10">
        <v>29</v>
      </c>
      <c r="C9" s="10">
        <v>103687</v>
      </c>
      <c r="D9" s="2">
        <v>28</v>
      </c>
      <c r="E9" s="2">
        <v>29</v>
      </c>
      <c r="F9" s="79">
        <v>0.47540983606557374</v>
      </c>
      <c r="G9" s="101">
        <v>6.8965517241379297</v>
      </c>
    </row>
    <row r="10" spans="1:7">
      <c r="A10" s="1" t="s">
        <v>27</v>
      </c>
      <c r="B10" s="10">
        <v>106</v>
      </c>
      <c r="C10" s="10">
        <v>179763</v>
      </c>
      <c r="D10" s="2">
        <v>59</v>
      </c>
      <c r="E10" s="2">
        <v>59</v>
      </c>
      <c r="F10" s="79">
        <v>0.81944444444444442</v>
      </c>
      <c r="G10" s="101">
        <v>5.6603773584905701</v>
      </c>
    </row>
    <row r="11" spans="1:7">
      <c r="A11" s="5" t="s">
        <v>29</v>
      </c>
      <c r="B11" s="9">
        <v>6776</v>
      </c>
      <c r="C11" s="9">
        <v>11636139</v>
      </c>
      <c r="D11" s="6">
        <v>58</v>
      </c>
      <c r="E11" s="6">
        <v>54</v>
      </c>
      <c r="F11" s="78">
        <v>0.68354430379746833</v>
      </c>
      <c r="G11" s="102">
        <v>9.5188902007083804</v>
      </c>
    </row>
    <row r="12" spans="1:7">
      <c r="A12" s="131" t="s">
        <v>702</v>
      </c>
      <c r="B12" s="120" t="s">
        <v>736</v>
      </c>
      <c r="C12" s="132"/>
      <c r="D12" s="132"/>
      <c r="E12" s="1"/>
      <c r="F12" s="1"/>
      <c r="G12" s="1"/>
    </row>
    <row r="13" spans="1:7">
      <c r="A13" s="71"/>
      <c r="B13" s="120" t="s">
        <v>737</v>
      </c>
      <c r="C13" s="132"/>
      <c r="D13" s="132"/>
      <c r="E13" s="1"/>
      <c r="F13" s="1"/>
      <c r="G13" s="1"/>
    </row>
    <row r="14" spans="1:7">
      <c r="A14" s="36"/>
      <c r="B14" s="120" t="s">
        <v>738</v>
      </c>
      <c r="C14" s="132"/>
      <c r="D14" s="132"/>
      <c r="E14" s="1"/>
      <c r="F14" s="1"/>
      <c r="G14" s="1"/>
    </row>
    <row r="15" spans="1:7">
      <c r="A15" s="36"/>
      <c r="B15" s="133" t="s">
        <v>757</v>
      </c>
      <c r="C15" s="130"/>
      <c r="D15" s="130"/>
      <c r="E15" s="1"/>
      <c r="F15" s="1"/>
      <c r="G15" s="1"/>
    </row>
    <row r="16" spans="1:7">
      <c r="A16" s="26"/>
      <c r="B16" s="132" t="s">
        <v>746</v>
      </c>
      <c r="C16" s="134"/>
      <c r="D16" s="134"/>
      <c r="E16" s="1"/>
      <c r="F16" s="1"/>
      <c r="G16" s="1"/>
    </row>
    <row r="17" spans="1:7">
      <c r="A17" s="26"/>
      <c r="B17" s="41" t="s">
        <v>739</v>
      </c>
      <c r="C17" s="134"/>
      <c r="D17" s="134"/>
      <c r="E17" s="1"/>
      <c r="F17" s="1"/>
      <c r="G17" s="1"/>
    </row>
    <row r="18" spans="1:7">
      <c r="A18" s="27"/>
      <c r="B18" s="133" t="s">
        <v>740</v>
      </c>
      <c r="C18" s="132"/>
      <c r="D18" s="132"/>
      <c r="E18" s="1"/>
      <c r="F18" s="1"/>
      <c r="G18" s="1"/>
    </row>
    <row r="19" spans="1:7">
      <c r="A19" s="1" t="s">
        <v>741</v>
      </c>
      <c r="B19" s="1"/>
      <c r="C19" s="1"/>
      <c r="D19" s="1"/>
      <c r="E19" s="1"/>
      <c r="F19" s="1"/>
      <c r="G19" s="1"/>
    </row>
    <row r="20" spans="1:7">
      <c r="A20" s="27"/>
      <c r="B20" s="1"/>
      <c r="C20" s="1"/>
      <c r="D20" s="1"/>
      <c r="E20" s="1"/>
      <c r="F20" s="1"/>
      <c r="G20" s="1"/>
    </row>
    <row r="21" spans="1:7">
      <c r="A21" s="27"/>
      <c r="B21" s="1"/>
      <c r="C21" s="1"/>
      <c r="D21" s="1"/>
      <c r="E21" s="1"/>
      <c r="F21" s="1"/>
      <c r="G21" s="1"/>
    </row>
    <row r="22" spans="1:7">
      <c r="A22" s="27"/>
      <c r="B22" s="1"/>
      <c r="C22" s="1"/>
    </row>
    <row r="23" spans="1:7">
      <c r="A23" s="27"/>
      <c r="B23" s="1"/>
      <c r="C23" s="1"/>
    </row>
    <row r="24" spans="1:7">
      <c r="A24" s="27"/>
      <c r="B24" s="1"/>
      <c r="C24" s="1"/>
    </row>
    <row r="25" spans="1:7">
      <c r="A25" s="27"/>
      <c r="B25" s="1"/>
      <c r="C25" s="1"/>
    </row>
    <row r="26" spans="1:7">
      <c r="A26" s="27"/>
      <c r="B26" s="1"/>
      <c r="C26" s="1"/>
    </row>
    <row r="27" spans="1:7">
      <c r="A27" s="27"/>
      <c r="B27" s="1"/>
      <c r="C27" s="1"/>
    </row>
    <row r="28" spans="1:7">
      <c r="A28" s="13"/>
      <c r="B28" s="10"/>
      <c r="C28" s="10"/>
    </row>
    <row r="29" spans="1:7">
      <c r="A29" s="13"/>
      <c r="B29" s="41"/>
      <c r="C29" s="10"/>
    </row>
    <row r="30" spans="1:7">
      <c r="A30" s="13"/>
      <c r="B30" s="106"/>
      <c r="C30" s="10"/>
    </row>
    <row r="31" spans="1:7">
      <c r="A31" s="57"/>
      <c r="B31" s="1"/>
      <c r="C31" s="1"/>
    </row>
  </sheetData>
  <hyperlinks>
    <hyperlink ref="B14" location="Notes!C35" display="b) Private patients include all hospitalisations not considered public patients (see notes tab)"/>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workbookViewId="0">
      <selection activeCell="G22" sqref="G22"/>
    </sheetView>
  </sheetViews>
  <sheetFormatPr defaultRowHeight="15"/>
  <cols>
    <col min="1" max="10" width="13.28515625" customWidth="1"/>
  </cols>
  <sheetData>
    <row r="1" spans="1:19">
      <c r="A1" s="69" t="s">
        <v>730</v>
      </c>
      <c r="B1" s="57"/>
      <c r="C1" s="57"/>
      <c r="D1" s="57"/>
      <c r="E1" s="57"/>
      <c r="F1" s="57"/>
      <c r="G1" s="57"/>
      <c r="H1" s="57"/>
      <c r="I1" s="57"/>
      <c r="J1" s="57"/>
      <c r="K1" s="57"/>
      <c r="L1" s="57"/>
    </row>
    <row r="2" spans="1:19" ht="27" customHeight="1">
      <c r="A2" s="148" t="s">
        <v>0</v>
      </c>
      <c r="B2" s="150" t="s">
        <v>5</v>
      </c>
      <c r="C2" s="150"/>
      <c r="D2" s="150"/>
      <c r="E2" s="150" t="s">
        <v>717</v>
      </c>
      <c r="F2" s="150"/>
      <c r="G2" s="150"/>
      <c r="H2" s="150" t="s">
        <v>7</v>
      </c>
      <c r="I2" s="150"/>
      <c r="J2" s="150"/>
      <c r="K2" s="57"/>
      <c r="L2" s="57"/>
    </row>
    <row r="3" spans="1:19" ht="30" customHeight="1">
      <c r="A3" s="149"/>
      <c r="B3" s="72" t="s">
        <v>718</v>
      </c>
      <c r="C3" s="72" t="s">
        <v>719</v>
      </c>
      <c r="D3" s="72" t="s">
        <v>758</v>
      </c>
      <c r="E3" s="72" t="s">
        <v>718</v>
      </c>
      <c r="F3" s="72" t="s">
        <v>719</v>
      </c>
      <c r="G3" s="72" t="s">
        <v>758</v>
      </c>
      <c r="H3" s="72" t="s">
        <v>718</v>
      </c>
      <c r="I3" s="72" t="s">
        <v>719</v>
      </c>
      <c r="J3" s="72" t="s">
        <v>758</v>
      </c>
      <c r="K3" s="57"/>
      <c r="L3" s="57"/>
    </row>
    <row r="4" spans="1:19">
      <c r="A4" s="57" t="s">
        <v>9</v>
      </c>
      <c r="B4" s="51">
        <v>4997</v>
      </c>
      <c r="C4" s="51">
        <v>918</v>
      </c>
      <c r="D4" s="51">
        <v>5880</v>
      </c>
      <c r="E4" s="51">
        <v>132</v>
      </c>
      <c r="F4" s="51">
        <v>24</v>
      </c>
      <c r="G4" s="51">
        <v>156</v>
      </c>
      <c r="H4" s="51">
        <v>123</v>
      </c>
      <c r="I4" s="51">
        <v>22</v>
      </c>
      <c r="J4" s="51">
        <v>145</v>
      </c>
      <c r="K4" s="57"/>
      <c r="L4" s="93"/>
      <c r="M4" s="93"/>
      <c r="N4" s="93"/>
      <c r="O4" s="93"/>
    </row>
    <row r="5" spans="1:19">
      <c r="A5" s="57" t="s">
        <v>21</v>
      </c>
      <c r="B5" s="51">
        <v>3743</v>
      </c>
      <c r="C5" s="51">
        <v>582</v>
      </c>
      <c r="D5" s="51">
        <v>4298</v>
      </c>
      <c r="E5" s="51">
        <v>130</v>
      </c>
      <c r="F5" s="51">
        <v>20</v>
      </c>
      <c r="G5" s="51">
        <v>149</v>
      </c>
      <c r="H5" s="51">
        <v>124</v>
      </c>
      <c r="I5" s="51">
        <v>19</v>
      </c>
      <c r="J5" s="51">
        <v>141</v>
      </c>
      <c r="K5" s="57"/>
      <c r="L5" s="93"/>
      <c r="M5" s="93"/>
      <c r="N5" s="93"/>
      <c r="O5" s="93"/>
    </row>
    <row r="6" spans="1:19">
      <c r="A6" s="57" t="s">
        <v>22</v>
      </c>
      <c r="B6" s="51">
        <v>2877</v>
      </c>
      <c r="C6" s="51">
        <v>532</v>
      </c>
      <c r="D6" s="51">
        <v>3395</v>
      </c>
      <c r="E6" s="51">
        <v>125</v>
      </c>
      <c r="F6" s="51">
        <v>23</v>
      </c>
      <c r="G6" s="51">
        <v>147</v>
      </c>
      <c r="H6" s="51">
        <v>119</v>
      </c>
      <c r="I6" s="51">
        <v>22</v>
      </c>
      <c r="J6" s="51">
        <v>141</v>
      </c>
      <c r="K6" s="57"/>
      <c r="L6" s="93"/>
      <c r="M6" s="93"/>
      <c r="N6" s="93"/>
      <c r="O6" s="93"/>
    </row>
    <row r="7" spans="1:19">
      <c r="A7" s="57" t="s">
        <v>23</v>
      </c>
      <c r="B7" s="51">
        <v>1127</v>
      </c>
      <c r="C7" s="51">
        <v>211</v>
      </c>
      <c r="D7" s="51">
        <v>1325</v>
      </c>
      <c r="E7" s="51">
        <v>127</v>
      </c>
      <c r="F7" s="51">
        <v>24</v>
      </c>
      <c r="G7" s="51">
        <v>150</v>
      </c>
      <c r="H7" s="51">
        <v>116</v>
      </c>
      <c r="I7" s="51">
        <v>21</v>
      </c>
      <c r="J7" s="51">
        <v>136</v>
      </c>
      <c r="K7" s="57"/>
      <c r="L7" s="93"/>
      <c r="M7" s="93"/>
      <c r="N7" s="93"/>
      <c r="O7" s="93"/>
    </row>
    <row r="8" spans="1:19">
      <c r="A8" s="57" t="s">
        <v>24</v>
      </c>
      <c r="B8" s="51">
        <v>1650</v>
      </c>
      <c r="C8" s="51">
        <v>211</v>
      </c>
      <c r="D8" s="51">
        <v>1858</v>
      </c>
      <c r="E8" s="51">
        <v>136</v>
      </c>
      <c r="F8" s="51">
        <v>17</v>
      </c>
      <c r="G8" s="51">
        <v>153</v>
      </c>
      <c r="H8" s="51">
        <v>132</v>
      </c>
      <c r="I8" s="51">
        <v>17</v>
      </c>
      <c r="J8" s="51">
        <v>149</v>
      </c>
      <c r="K8" s="57"/>
      <c r="L8" s="93"/>
      <c r="M8" s="93"/>
      <c r="N8" s="93"/>
      <c r="O8" s="93"/>
    </row>
    <row r="9" spans="1:19">
      <c r="A9" s="57" t="s">
        <v>25</v>
      </c>
      <c r="B9" s="51">
        <v>414</v>
      </c>
      <c r="C9" s="52" t="s">
        <v>712</v>
      </c>
      <c r="D9" s="51">
        <v>431</v>
      </c>
      <c r="E9" s="51">
        <v>147</v>
      </c>
      <c r="F9" s="52" t="s">
        <v>712</v>
      </c>
      <c r="G9" s="51">
        <v>153</v>
      </c>
      <c r="H9" s="51">
        <v>130</v>
      </c>
      <c r="I9" s="52" t="s">
        <v>712</v>
      </c>
      <c r="J9" s="51">
        <v>135</v>
      </c>
      <c r="K9" s="57"/>
      <c r="L9" s="93"/>
      <c r="M9" s="93"/>
      <c r="N9" s="93"/>
      <c r="O9" s="93"/>
      <c r="Q9" s="93"/>
      <c r="S9" s="93"/>
    </row>
    <row r="10" spans="1:19">
      <c r="A10" s="57" t="s">
        <v>26</v>
      </c>
      <c r="B10" s="51">
        <v>82</v>
      </c>
      <c r="C10" s="51">
        <v>29</v>
      </c>
      <c r="D10" s="51">
        <v>111</v>
      </c>
      <c r="E10" s="51">
        <v>79</v>
      </c>
      <c r="F10" s="51">
        <v>28</v>
      </c>
      <c r="G10" s="51">
        <v>107</v>
      </c>
      <c r="H10" s="51">
        <v>79</v>
      </c>
      <c r="I10" s="51">
        <v>27</v>
      </c>
      <c r="J10" s="51">
        <v>106</v>
      </c>
      <c r="K10" s="57"/>
      <c r="L10" s="93"/>
      <c r="M10" s="93"/>
      <c r="N10" s="93"/>
      <c r="O10" s="93"/>
    </row>
    <row r="11" spans="1:19">
      <c r="A11" s="57" t="s">
        <v>27</v>
      </c>
      <c r="B11" s="51">
        <v>231</v>
      </c>
      <c r="C11" s="51">
        <v>22</v>
      </c>
      <c r="D11" s="51">
        <v>253</v>
      </c>
      <c r="E11" s="51">
        <v>129</v>
      </c>
      <c r="F11" s="51">
        <v>12</v>
      </c>
      <c r="G11" s="51">
        <v>141</v>
      </c>
      <c r="H11" s="51">
        <v>133</v>
      </c>
      <c r="I11" s="51">
        <v>12</v>
      </c>
      <c r="J11" s="51">
        <v>145</v>
      </c>
      <c r="K11" s="57"/>
      <c r="L11" s="93"/>
      <c r="M11" s="93"/>
      <c r="N11" s="93"/>
      <c r="O11" s="93"/>
    </row>
    <row r="12" spans="1:19">
      <c r="A12" s="44" t="s">
        <v>29</v>
      </c>
      <c r="B12" s="70">
        <v>15245</v>
      </c>
      <c r="C12" s="70">
        <v>2567</v>
      </c>
      <c r="D12" s="70">
        <v>17720</v>
      </c>
      <c r="E12" s="70">
        <v>131</v>
      </c>
      <c r="F12" s="70">
        <v>22</v>
      </c>
      <c r="G12" s="70">
        <v>152</v>
      </c>
      <c r="H12" s="70">
        <v>124</v>
      </c>
      <c r="I12" s="70">
        <v>21</v>
      </c>
      <c r="J12" s="70">
        <v>144</v>
      </c>
      <c r="K12" s="57"/>
    </row>
    <row r="13" spans="1:19">
      <c r="A13" s="57" t="s">
        <v>759</v>
      </c>
      <c r="C13" s="136"/>
      <c r="D13" s="136"/>
      <c r="E13" s="136"/>
      <c r="F13" s="136"/>
      <c r="G13" s="136"/>
      <c r="H13" s="136"/>
      <c r="I13" s="136"/>
      <c r="J13" s="136"/>
      <c r="K13" s="57"/>
      <c r="L13" s="57"/>
    </row>
    <row r="14" spans="1:19">
      <c r="A14" s="131" t="s">
        <v>702</v>
      </c>
      <c r="B14" s="120" t="s">
        <v>736</v>
      </c>
      <c r="C14" s="132"/>
      <c r="D14" s="132"/>
      <c r="E14" s="133"/>
      <c r="F14" s="51"/>
      <c r="G14" s="57"/>
      <c r="H14" s="57"/>
      <c r="I14" s="57"/>
      <c r="J14" s="57"/>
      <c r="K14" s="57"/>
      <c r="L14" s="57"/>
    </row>
    <row r="15" spans="1:19">
      <c r="A15" s="71"/>
      <c r="B15" s="120" t="s">
        <v>737</v>
      </c>
      <c r="C15" s="132"/>
      <c r="D15" s="132"/>
      <c r="E15" s="133"/>
      <c r="F15" s="57"/>
      <c r="G15" s="57"/>
      <c r="H15" s="57"/>
      <c r="I15" s="57"/>
      <c r="J15" s="57"/>
      <c r="K15" s="57"/>
      <c r="L15" s="57"/>
    </row>
    <row r="16" spans="1:19">
      <c r="A16" s="36"/>
      <c r="B16" s="1" t="s">
        <v>738</v>
      </c>
      <c r="C16" s="132"/>
      <c r="D16" s="132"/>
      <c r="E16" s="133"/>
      <c r="F16" s="57"/>
      <c r="G16" s="57"/>
      <c r="H16" s="57"/>
      <c r="I16" s="57"/>
      <c r="J16" s="57"/>
      <c r="K16" s="57"/>
      <c r="L16" s="57"/>
    </row>
    <row r="17" spans="1:12" ht="27" customHeight="1">
      <c r="A17" s="36"/>
      <c r="B17" s="144" t="s">
        <v>746</v>
      </c>
      <c r="C17" s="144"/>
      <c r="D17" s="144"/>
      <c r="E17" s="144"/>
      <c r="F17" s="144"/>
      <c r="G17" s="144"/>
      <c r="H17" s="144"/>
      <c r="I17" s="144"/>
      <c r="J17" s="144"/>
      <c r="K17" s="57"/>
      <c r="L17" s="57"/>
    </row>
    <row r="18" spans="1:12">
      <c r="A18" s="27"/>
      <c r="B18" s="133" t="s">
        <v>740</v>
      </c>
      <c r="C18" s="132"/>
      <c r="D18" s="132"/>
      <c r="E18" s="133"/>
    </row>
    <row r="19" spans="1:12">
      <c r="A19" s="1" t="s">
        <v>741</v>
      </c>
      <c r="D19" s="93"/>
      <c r="E19" s="93"/>
      <c r="F19" s="93"/>
      <c r="G19" s="93"/>
    </row>
    <row r="25" spans="1:12">
      <c r="B25" s="57"/>
      <c r="C25" s="57"/>
    </row>
    <row r="26" spans="1:12">
      <c r="B26" s="71"/>
      <c r="C26" s="57"/>
    </row>
    <row r="27" spans="1:12">
      <c r="B27" s="57"/>
      <c r="C27" s="57"/>
    </row>
  </sheetData>
  <mergeCells count="5">
    <mergeCell ref="A2:A3"/>
    <mergeCell ref="B2:D2"/>
    <mergeCell ref="E2:G2"/>
    <mergeCell ref="H2:J2"/>
    <mergeCell ref="B17:J1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44652C2809D12648A79BE2FD1E9F76C2" ma:contentTypeVersion="1" ma:contentTypeDescription="Create a new data object document." ma:contentTypeScope="" ma:versionID="e5620b0b1753391ed1808ec8497f7a5d">
  <xsd:schema xmlns:xsd="http://www.w3.org/2001/XMLSchema" xmlns:xs="http://www.w3.org/2001/XMLSchema" xmlns:p="http://schemas.microsoft.com/office/2006/metadata/properties" xmlns:ns2="a6e37f15-e22f-4b6d-8630-0cd498122f22" targetNamespace="http://schemas.microsoft.com/office/2006/metadata/properties" ma:root="true" ma:fieldsID="3f5ce977623510cce48b311abc2896e5" ns2:_="">
    <xsd:import namespace="a6e37f15-e22f-4b6d-8630-0cd498122f22"/>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IHW_PPR_AnalysisFileSessionId xmlns="a6e37f15-e22f-4b6d-8630-0cd498122f22" xsi:nil="true"/>
    <AIHW_PPR_ProjectCategoryLookup xmlns="a6e37f15-e22f-4b6d-8630-0cd498122f22"/>
    <AIHW_PPR_AnalysisFilePath xmlns="a6e37f15-e22f-4b6d-8630-0cd498122f22" xsi:nil="true"/>
    <AIHW_PPR_AnalysisFileRunDate xmlns="a6e37f15-e22f-4b6d-8630-0cd498122f22" xsi:nil="true"/>
    <AIHW_PPR_AnalysisFileRunBy xmlns="a6e37f15-e22f-4b6d-8630-0cd498122f22">
      <UserInfo>
        <DisplayName/>
        <AccountId xsi:nil="true"/>
        <AccountType/>
      </UserInfo>
    </AIHW_PPR_AnalysisFileRunBy>
    <AIHW_PPR_Checksum xmlns="a6e37f15-e22f-4b6d-8630-0cd498122f22" xsi:nil="true"/>
    <AIHW_PPR_AnalysisFileVersion xmlns="a6e37f15-e22f-4b6d-8630-0cd498122f22" xsi:nil="true"/>
  </documentManagement>
</p:properties>
</file>

<file path=customXml/itemProps1.xml><?xml version="1.0" encoding="utf-8"?>
<ds:datastoreItem xmlns:ds="http://schemas.openxmlformats.org/officeDocument/2006/customXml" ds:itemID="{BBCF4577-46F6-4DD1-AFA5-EEE5CFAB9E56}">
  <ds:schemaRefs>
    <ds:schemaRef ds:uri="http://schemas.microsoft.com/sharepoint/v3/contenttype/forms"/>
  </ds:schemaRefs>
</ds:datastoreItem>
</file>

<file path=customXml/itemProps2.xml><?xml version="1.0" encoding="utf-8"?>
<ds:datastoreItem xmlns:ds="http://schemas.openxmlformats.org/officeDocument/2006/customXml" ds:itemID="{3E7B5B1B-8805-4ED7-BCFB-8D09E95C30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ED4792-8484-4404-B426-134E59A484FC}">
  <ds:schemaRefs>
    <ds:schemaRef ds:uri="a6e37f15-e22f-4b6d-8630-0cd498122f22"/>
    <ds:schemaRef ds:uri="http://www.w3.org/XML/1998/namespace"/>
    <ds:schemaRef ds:uri="http://schemas.microsoft.com/office/2006/documentManagement/types"/>
    <ds:schemaRef ds:uri="http://purl.org/dc/terms/"/>
    <ds:schemaRef ds:uri="http://purl.org/dc/dcmitype/"/>
    <ds:schemaRef ds:uri="http://schemas.openxmlformats.org/package/2006/metadata/core-properties"/>
    <ds:schemaRef ds:uri="http://schemas.microsoft.com/office/infopath/2007/PartnerControl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Notes</vt:lpstr>
      <vt:lpstr>All patients (SA3)</vt:lpstr>
      <vt:lpstr>All patients (State)</vt:lpstr>
      <vt:lpstr>All patients (Remoteness x SES)</vt:lpstr>
      <vt:lpstr>All patients(Indigenous status)</vt:lpstr>
      <vt:lpstr>Patient funding status</vt:lpstr>
      <vt:lpstr>Public patients (State)</vt:lpstr>
      <vt:lpstr>Private patients (State)</vt:lpstr>
      <vt:lpstr>All patients(State x procedure)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Ayre, Julie</dc:creator>
  <cp:lastModifiedBy>Leung, Caleb</cp:lastModifiedBy>
  <dcterms:created xsi:type="dcterms:W3CDTF">2016-07-07T05:47:18Z</dcterms:created>
  <dcterms:modified xsi:type="dcterms:W3CDTF">2017-07-18T03:15:47Z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0x010100B4A1F787F0C441AC878A307E051D262E00226E8B188E214B8AB06D165B586CEFC30044652C2809D12648A79BE2FD1E9F76C2</vt:lpwstr>
  </property>
</Properties>
</file>